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cha\Desktop\"/>
    </mc:Choice>
  </mc:AlternateContent>
  <xr:revisionPtr revIDLastSave="0" documentId="8_{FD580633-3829-4E11-9C41-1717DFC98F8D}" xr6:coauthVersionLast="45" xr6:coauthVersionMax="45" xr10:uidLastSave="{00000000-0000-0000-0000-000000000000}"/>
  <bookViews>
    <workbookView xWindow="28680" yWindow="4575" windowWidth="20730" windowHeight="11310" xr2:uid="{00000000-000D-0000-FFFF-FFFF00000000}"/>
  </bookViews>
  <sheets>
    <sheet name="Cartaz" sheetId="1" r:id="rId1"/>
    <sheet name="PVP" sheetId="2" state="hidden" r:id="rId2"/>
  </sheets>
  <definedNames>
    <definedName name="_xlnm.Print_Area" localSheetId="0">Cartaz!$A$1:$R$61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0" i="1" l="1"/>
  <c r="J31" i="1"/>
  <c r="L32" i="1"/>
  <c r="N25" i="1" l="1"/>
  <c r="O25" i="1" l="1"/>
  <c r="P25" i="1" l="1"/>
  <c r="Q25" i="1" s="1"/>
  <c r="O18" i="1" l="1"/>
  <c r="O24" i="1" l="1"/>
  <c r="O19" i="1"/>
  <c r="O20" i="1"/>
  <c r="O21" i="1"/>
  <c r="O22" i="1"/>
  <c r="O23" i="1"/>
  <c r="N19" i="1"/>
  <c r="N20" i="1"/>
  <c r="N21" i="1"/>
  <c r="N22" i="1"/>
  <c r="N23" i="1"/>
  <c r="N24" i="1"/>
  <c r="N18" i="1"/>
  <c r="P18" i="1" l="1"/>
  <c r="Q18" i="1" s="1"/>
  <c r="P24" i="1"/>
  <c r="Q24" i="1" s="1"/>
  <c r="P20" i="1"/>
  <c r="Q20" i="1" s="1"/>
  <c r="P23" i="1"/>
  <c r="Q23" i="1" s="1"/>
  <c r="P19" i="1"/>
  <c r="Q19" i="1" s="1"/>
  <c r="P22" i="1"/>
  <c r="Q22" i="1" s="1"/>
  <c r="P21" i="1"/>
  <c r="Q21" i="1" s="1"/>
</calcChain>
</file>

<file path=xl/sharedStrings.xml><?xml version="1.0" encoding="utf-8"?>
<sst xmlns="http://schemas.openxmlformats.org/spreadsheetml/2006/main" count="120" uniqueCount="85">
  <si>
    <t>Cumprimento do dever de informação dos comercializadores de energia ao consumidor previsto na Lei 5/2019, de 11 de janeiro:</t>
  </si>
  <si>
    <t>Informações sobre produtos comercializados</t>
  </si>
  <si>
    <t>tipo de</t>
  </si>
  <si>
    <t>designação comercial</t>
  </si>
  <si>
    <t>nomenclatura</t>
  </si>
  <si>
    <t>impostos</t>
  </si>
  <si>
    <t>% energia primária</t>
  </si>
  <si>
    <t>unidade</t>
  </si>
  <si>
    <t>combustível</t>
  </si>
  <si>
    <t>IVA</t>
  </si>
  <si>
    <t>fóssil</t>
  </si>
  <si>
    <t>renovável</t>
  </si>
  <si>
    <t>faturação</t>
  </si>
  <si>
    <t>CO2</t>
  </si>
  <si>
    <t>unid</t>
  </si>
  <si>
    <t>l</t>
  </si>
  <si>
    <t>kgCO2eq/l</t>
  </si>
  <si>
    <t>gasóleo simples</t>
  </si>
  <si>
    <t>gasóleo agrícola</t>
  </si>
  <si>
    <t>0,166€/l</t>
  </si>
  <si>
    <t>0,667€/l</t>
  </si>
  <si>
    <t>kgCO2eq/kg</t>
  </si>
  <si>
    <t>Contactos e linhas de apoio aos consumidores</t>
  </si>
  <si>
    <t>Pedidos de informação técnica sobre os serviços e produtos comercializados:</t>
  </si>
  <si>
    <t>Reclamações:</t>
  </si>
  <si>
    <t>Livro de reclamações</t>
  </si>
  <si>
    <t xml:space="preserve">Associações de referência do setor: </t>
  </si>
  <si>
    <t>Entidades de referência do setor:</t>
  </si>
  <si>
    <t>Método de cálculo das emissões de CO2 e outros gases com efeito de estufa</t>
  </si>
  <si>
    <t>Metodologia:</t>
  </si>
  <si>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os valores calculados, são estimados de acordo com as propriedades intrínsecas de cada produto e para efeito da implementação da Lei n.º 51/2008 de 27 de agosto,pelo que, a aplicação da metodologia utilizada poderá não ser válida para outros fins.</t>
    </r>
  </si>
  <si>
    <t>Pressupostos:</t>
  </si>
  <si>
    <t>1. Emissão de CO2 = (Fator de Emissão x Poder Calorífico Inferior)</t>
  </si>
  <si>
    <t>2. As emissões são apresentadas em kgCO2eq/unidade de faturação</t>
  </si>
  <si>
    <t>Meios e formas de resolução judicial e alternativa de litígios de consumo</t>
  </si>
  <si>
    <t>O cálculo das emissões é feito com base no nível de incorporação de biocombustíveis definido no DL nº 117/2010, de 25 de outubro e com os valores de defeito das emissões definidos na Decisão da Comissão 2007/589/CE de 18 de julho e na Diretiva 2018/2001 de 11 de dezembro de 2018 (RED II)</t>
  </si>
  <si>
    <t>gasóleo rodoviário</t>
  </si>
  <si>
    <t>0,513€/l</t>
  </si>
  <si>
    <t>gasóleo aditivado</t>
  </si>
  <si>
    <t>gasolina aditivada</t>
  </si>
  <si>
    <t>gasolina simples</t>
  </si>
  <si>
    <t>Eurosuper (gasolina 95)</t>
  </si>
  <si>
    <t>Super Plus (gasolina 98)</t>
  </si>
  <si>
    <t>ANAREC</t>
  </si>
  <si>
    <t>ERSE</t>
  </si>
  <si>
    <t>ENSE</t>
  </si>
  <si>
    <t>APETRO</t>
  </si>
  <si>
    <t xml:space="preserve">DGEG </t>
  </si>
  <si>
    <t>https://www.apetro.pt</t>
  </si>
  <si>
    <t>https://www.erse.pt</t>
  </si>
  <si>
    <t>https://www.dgeg.gov.pt</t>
  </si>
  <si>
    <t>https://www.ense-epe.pt</t>
  </si>
  <si>
    <t>Un</t>
  </si>
  <si>
    <t>Produto/Garrafa</t>
  </si>
  <si>
    <t>Butano</t>
  </si>
  <si>
    <t>K6</t>
  </si>
  <si>
    <t>K11</t>
  </si>
  <si>
    <t>Garrafa 12,5 Kg</t>
  </si>
  <si>
    <t>Propano</t>
  </si>
  <si>
    <t>Garrafa Carburação 11 Kg</t>
  </si>
  <si>
    <t>Garrafa       45 Kg</t>
  </si>
  <si>
    <t>Garrafa 13 Kg</t>
  </si>
  <si>
    <t>Garrafa 11 Kg</t>
  </si>
  <si>
    <t>Garrafa 35 Kg</t>
  </si>
  <si>
    <t>produto</t>
  </si>
  <si>
    <t>emissões de CO2</t>
  </si>
  <si>
    <t>ISP (*)/kg</t>
  </si>
  <si>
    <t>Identificação do site na internet</t>
  </si>
  <si>
    <t>PVP/ garrafa</t>
  </si>
  <si>
    <t>ISP (*) /garrafa</t>
  </si>
  <si>
    <t>IVA /garrafa</t>
  </si>
  <si>
    <t>Capacidade kg/garrafa</t>
  </si>
  <si>
    <t xml:space="preserve"> PVP (sem impostos) /garrafa</t>
  </si>
  <si>
    <t>(*) O valor de ISP indicado inclui taxa de carbono e contribuição para o serviço rodoviário</t>
  </si>
  <si>
    <t>http://www.anarec.pt</t>
  </si>
  <si>
    <t>Carburação</t>
  </si>
  <si>
    <t>Garrafa 45 Kg</t>
  </si>
  <si>
    <t>PVP</t>
  </si>
  <si>
    <t>N.º telefone</t>
  </si>
  <si>
    <t>Email do comercializador</t>
  </si>
  <si>
    <t>Eventuais litígios de consumo poderão ser resolvidos, sem prejuízo da possibilidade de acesso aos tribunais, com recurso a qualquer entidade competente para a resolução alternativa de litígios, cuja lista pode ser consultada na informação mais detalhada afixada neste estabelecimento e no Portal do Consumidor (https://www.consumidor.gov.pt)</t>
  </si>
  <si>
    <t>Email</t>
  </si>
  <si>
    <t>Caso tenha site próprio preencha:</t>
  </si>
  <si>
    <t>partingaz1@sapo.pt</t>
  </si>
  <si>
    <t>www.partingaz.pt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</si>
</sst>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[Red]\-#,##0.00\ &quot;€&quot;"/>
    <numFmt numFmtId="165" formatCode="#,##0.0"/>
    <numFmt numFmtId="166" formatCode="#,##0.000\ &quot;€&quot;;[Red]\-#,##0.000\ &quot;€&quot;"/>
    <numFmt numFmtId="167" formatCode="#,##0.00\ &quot;€&quot;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5"/>
      <name val="Arial"/>
      <family val="2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7" applyNumberFormat="0" applyFill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20" applyNumberFormat="0" applyAlignment="0" applyProtection="0"/>
    <xf numFmtId="0" fontId="25" fillId="12" borderId="21" applyNumberFormat="0" applyAlignment="0" applyProtection="0"/>
    <xf numFmtId="0" fontId="26" fillId="12" borderId="20" applyNumberFormat="0" applyAlignment="0" applyProtection="0"/>
    <xf numFmtId="0" fontId="27" fillId="0" borderId="22" applyNumberFormat="0" applyFill="0" applyAlignment="0" applyProtection="0"/>
    <xf numFmtId="0" fontId="28" fillId="13" borderId="23" applyNumberFormat="0" applyAlignment="0" applyProtection="0"/>
    <xf numFmtId="0" fontId="29" fillId="0" borderId="0" applyNumberFormat="0" applyFill="0" applyBorder="0" applyAlignment="0" applyProtection="0"/>
    <xf numFmtId="0" fontId="16" fillId="14" borderId="24" applyNumberFormat="0" applyFont="0" applyAlignment="0" applyProtection="0"/>
    <xf numFmtId="0" fontId="30" fillId="0" borderId="0" applyNumberFormat="0" applyFill="0" applyBorder="0" applyAlignment="0" applyProtection="0"/>
    <xf numFmtId="0" fontId="1" fillId="0" borderId="25" applyNumberFormat="0" applyFill="0" applyAlignment="0" applyProtection="0"/>
    <xf numFmtId="0" fontId="3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31" fillId="38" borderId="0" applyNumberFormat="0" applyBorder="0" applyAlignment="0" applyProtection="0"/>
  </cellStyleXfs>
  <cellXfs count="97">
    <xf numFmtId="0" fontId="0" fillId="0" borderId="0" xfId="0"/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9" fontId="1" fillId="0" borderId="9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9" xfId="0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2" fillId="0" borderId="0" xfId="0" applyFont="1"/>
    <xf numFmtId="0" fontId="13" fillId="7" borderId="9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/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/>
    <xf numFmtId="2" fontId="0" fillId="0" borderId="9" xfId="0" applyNumberFormat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6" fontId="1" fillId="0" borderId="9" xfId="0" applyNumberFormat="1" applyFont="1" applyFill="1" applyBorder="1" applyAlignment="1">
      <alignment horizontal="center" vertical="center"/>
    </xf>
    <xf numFmtId="0" fontId="4" fillId="3" borderId="0" xfId="0" applyFont="1" applyFill="1" applyBorder="1"/>
    <xf numFmtId="0" fontId="5" fillId="3" borderId="0" xfId="0" applyFont="1" applyFill="1" applyBorder="1"/>
    <xf numFmtId="0" fontId="0" fillId="3" borderId="0" xfId="0" applyFill="1" applyBorder="1"/>
    <xf numFmtId="0" fontId="7" fillId="3" borderId="0" xfId="0" applyFont="1" applyFill="1" applyBorder="1"/>
    <xf numFmtId="0" fontId="8" fillId="5" borderId="0" xfId="0" applyFont="1" applyFill="1" applyBorder="1"/>
    <xf numFmtId="0" fontId="9" fillId="5" borderId="0" xfId="0" applyFont="1" applyFill="1" applyBorder="1"/>
    <xf numFmtId="0" fontId="9" fillId="6" borderId="0" xfId="0" applyFont="1" applyFill="1" applyBorder="1"/>
    <xf numFmtId="0" fontId="8" fillId="6" borderId="0" xfId="0" applyFont="1" applyFill="1" applyBorder="1"/>
    <xf numFmtId="0" fontId="6" fillId="6" borderId="0" xfId="0" applyFont="1" applyFill="1" applyBorder="1"/>
    <xf numFmtId="0" fontId="6" fillId="6" borderId="0" xfId="0" applyFont="1" applyFill="1" applyBorder="1" applyAlignment="1">
      <alignment horizontal="left" vertical="center" wrapText="1"/>
    </xf>
    <xf numFmtId="0" fontId="6" fillId="5" borderId="0" xfId="0" applyFont="1" applyFill="1" applyBorder="1"/>
    <xf numFmtId="0" fontId="11" fillId="3" borderId="0" xfId="0" applyFont="1" applyFill="1" applyBorder="1"/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167" fontId="1" fillId="0" borderId="9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0" fillId="6" borderId="1" xfId="0" applyFill="1" applyBorder="1"/>
    <xf numFmtId="0" fontId="0" fillId="6" borderId="4" xfId="0" applyFill="1" applyBorder="1"/>
    <xf numFmtId="0" fontId="12" fillId="6" borderId="4" xfId="0" applyFont="1" applyFill="1" applyBorder="1"/>
    <xf numFmtId="164" fontId="12" fillId="6" borderId="4" xfId="0" applyNumberFormat="1" applyFont="1" applyFill="1" applyBorder="1"/>
    <xf numFmtId="0" fontId="0" fillId="6" borderId="13" xfId="0" applyFill="1" applyBorder="1"/>
    <xf numFmtId="0" fontId="0" fillId="6" borderId="0" xfId="0" applyFill="1"/>
    <xf numFmtId="0" fontId="0" fillId="6" borderId="2" xfId="0" applyFill="1" applyBorder="1"/>
    <xf numFmtId="0" fontId="0" fillId="6" borderId="3" xfId="0" applyFill="1" applyBorder="1"/>
    <xf numFmtId="0" fontId="0" fillId="6" borderId="0" xfId="0" applyFill="1" applyBorder="1"/>
    <xf numFmtId="0" fontId="0" fillId="6" borderId="5" xfId="0" applyFill="1" applyBorder="1"/>
    <xf numFmtId="0" fontId="3" fillId="6" borderId="5" xfId="0" applyFont="1" applyFill="1" applyBorder="1" applyAlignment="1">
      <alignment wrapText="1"/>
    </xf>
    <xf numFmtId="0" fontId="3" fillId="6" borderId="0" xfId="0" applyFont="1" applyFill="1" applyAlignment="1">
      <alignment wrapText="1"/>
    </xf>
    <xf numFmtId="0" fontId="12" fillId="6" borderId="0" xfId="0" applyFont="1" applyFill="1"/>
    <xf numFmtId="0" fontId="0" fillId="6" borderId="15" xfId="0" applyFill="1" applyBorder="1"/>
    <xf numFmtId="0" fontId="3" fillId="6" borderId="0" xfId="0" applyFont="1" applyFill="1" applyBorder="1"/>
    <xf numFmtId="0" fontId="5" fillId="6" borderId="0" xfId="0" applyFont="1" applyFill="1" applyBorder="1"/>
    <xf numFmtId="0" fontId="2" fillId="6" borderId="0" xfId="1" applyFill="1" applyBorder="1"/>
    <xf numFmtId="0" fontId="2" fillId="6" borderId="0" xfId="1" applyFill="1"/>
    <xf numFmtId="0" fontId="7" fillId="6" borderId="0" xfId="0" applyFont="1" applyFill="1" applyBorder="1"/>
    <xf numFmtId="0" fontId="10" fillId="6" borderId="0" xfId="0" applyFont="1" applyFill="1" applyBorder="1"/>
    <xf numFmtId="0" fontId="8" fillId="6" borderId="0" xfId="1" quotePrefix="1" applyFont="1" applyFill="1" applyBorder="1"/>
    <xf numFmtId="0" fontId="0" fillId="6" borderId="14" xfId="0" applyFill="1" applyBorder="1"/>
    <xf numFmtId="0" fontId="5" fillId="6" borderId="0" xfId="0" applyFont="1" applyFill="1" applyBorder="1" applyAlignment="1">
      <alignment horizontal="left" wrapText="1"/>
    </xf>
    <xf numFmtId="0" fontId="5" fillId="6" borderId="0" xfId="0" applyFont="1" applyFill="1"/>
    <xf numFmtId="0" fontId="2" fillId="6" borderId="9" xfId="1" applyFill="1" applyBorder="1"/>
    <xf numFmtId="3" fontId="5" fillId="6" borderId="9" xfId="0" applyNumberFormat="1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2" fillId="6" borderId="0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2" fillId="0" borderId="10" xfId="1" applyBorder="1" applyAlignment="1">
      <alignment wrapText="1"/>
    </xf>
    <xf numFmtId="0" fontId="5" fillId="0" borderId="26" xfId="0" applyFont="1" applyBorder="1" applyAlignment="1"/>
    <xf numFmtId="0" fontId="5" fillId="0" borderId="8" xfId="0" applyFont="1" applyBorder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221057</xdr:colOff>
      <xdr:row>22</xdr:row>
      <xdr:rowOff>0</xdr:rowOff>
    </xdr:from>
    <xdr:to>
      <xdr:col>3</xdr:col>
      <xdr:colOff>447558</xdr:colOff>
      <xdr:row>22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0482" y="6619875"/>
          <a:ext cx="226501" cy="399844"/>
        </a:xfrm>
        <a:prstGeom prst="rect">
          <a:avLst/>
        </a:prstGeom>
      </xdr:spPr>
    </xdr:pic>
    <xdr:clientData/>
  </xdr:twoCellAnchor>
  <xdr:twoCellAnchor editAs="oneCell">
    <xdr:from>
      <xdr:col>3</xdr:col>
      <xdr:colOff>210554</xdr:colOff>
      <xdr:row>20</xdr:row>
      <xdr:rowOff>10025</xdr:rowOff>
    </xdr:from>
    <xdr:to>
      <xdr:col>3</xdr:col>
      <xdr:colOff>453697</xdr:colOff>
      <xdr:row>20</xdr:row>
      <xdr:rowOff>491289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6922" y="3689683"/>
          <a:ext cx="243143" cy="481264"/>
        </a:xfrm>
        <a:prstGeom prst="rect">
          <a:avLst/>
        </a:prstGeom>
      </xdr:spPr>
    </xdr:pic>
    <xdr:clientData/>
  </xdr:twoCellAnchor>
  <xdr:twoCellAnchor editAs="oneCell">
    <xdr:from>
      <xdr:col>3</xdr:col>
      <xdr:colOff>200527</xdr:colOff>
      <xdr:row>21</xdr:row>
      <xdr:rowOff>15386</xdr:rowOff>
    </xdr:from>
    <xdr:to>
      <xdr:col>3</xdr:col>
      <xdr:colOff>451523</xdr:colOff>
      <xdr:row>21</xdr:row>
      <xdr:rowOff>501315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26895" y="4226439"/>
          <a:ext cx="250996" cy="485929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190501</xdr:colOff>
      <xdr:row>18</xdr:row>
      <xdr:rowOff>13719</xdr:rowOff>
    </xdr:from>
    <xdr:to>
      <xdr:col>3</xdr:col>
      <xdr:colOff>512664</xdr:colOff>
      <xdr:row>18</xdr:row>
      <xdr:rowOff>501316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16869" y="2630587"/>
          <a:ext cx="322163" cy="487597"/>
        </a:xfrm>
        <a:prstGeom prst="rect">
          <a:avLst/>
        </a:prstGeom>
      </xdr:spPr>
    </xdr:pic>
    <xdr:clientData/>
  </xdr:twoCellAnchor>
  <xdr:twoCellAnchor editAs="oneCell">
    <xdr:from>
      <xdr:col>3</xdr:col>
      <xdr:colOff>210554</xdr:colOff>
      <xdr:row>17</xdr:row>
      <xdr:rowOff>60158</xdr:rowOff>
    </xdr:from>
    <xdr:to>
      <xdr:col>3</xdr:col>
      <xdr:colOff>478964</xdr:colOff>
      <xdr:row>17</xdr:row>
      <xdr:rowOff>471237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36922" y="2165684"/>
          <a:ext cx="268410" cy="411079"/>
        </a:xfrm>
        <a:prstGeom prst="rect">
          <a:avLst/>
        </a:prstGeom>
      </xdr:spPr>
    </xdr:pic>
    <xdr:clientData/>
  </xdr:twoCellAnchor>
  <xdr:twoCellAnchor editAs="oneCell">
    <xdr:from>
      <xdr:col>3</xdr:col>
      <xdr:colOff>217304</xdr:colOff>
      <xdr:row>19</xdr:row>
      <xdr:rowOff>30079</xdr:rowOff>
    </xdr:from>
    <xdr:to>
      <xdr:col>3</xdr:col>
      <xdr:colOff>470443</xdr:colOff>
      <xdr:row>20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43672" y="3178342"/>
          <a:ext cx="253139" cy="501316"/>
        </a:xfrm>
        <a:prstGeom prst="rect">
          <a:avLst/>
        </a:prstGeom>
      </xdr:spPr>
    </xdr:pic>
    <xdr:clientData/>
  </xdr:twoCellAnchor>
  <xdr:twoCellAnchor editAs="oneCell">
    <xdr:from>
      <xdr:col>3</xdr:col>
      <xdr:colOff>250657</xdr:colOff>
      <xdr:row>22</xdr:row>
      <xdr:rowOff>10026</xdr:rowOff>
    </xdr:from>
    <xdr:to>
      <xdr:col>3</xdr:col>
      <xdr:colOff>425043</xdr:colOff>
      <xdr:row>22</xdr:row>
      <xdr:rowOff>681790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77025" y="4752473"/>
          <a:ext cx="174386" cy="671764"/>
        </a:xfrm>
        <a:prstGeom prst="rect">
          <a:avLst/>
        </a:prstGeom>
      </xdr:spPr>
    </xdr:pic>
    <xdr:clientData/>
  </xdr:twoCellAnchor>
  <xdr:twoCellAnchor editAs="oneCell">
    <xdr:from>
      <xdr:col>3</xdr:col>
      <xdr:colOff>240633</xdr:colOff>
      <xdr:row>23</xdr:row>
      <xdr:rowOff>40105</xdr:rowOff>
    </xdr:from>
    <xdr:to>
      <xdr:col>3</xdr:col>
      <xdr:colOff>438784</xdr:colOff>
      <xdr:row>23</xdr:row>
      <xdr:rowOff>600169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67001" y="6025816"/>
          <a:ext cx="198151" cy="560064"/>
        </a:xfrm>
        <a:prstGeom prst="rect">
          <a:avLst/>
        </a:prstGeom>
      </xdr:spPr>
    </xdr:pic>
    <xdr:clientData/>
  </xdr:twoCellAnchor>
  <xdr:oneCellAnchor>
    <xdr:from>
      <xdr:col>3</xdr:col>
      <xdr:colOff>221057</xdr:colOff>
      <xdr:row>24</xdr:row>
      <xdr:rowOff>57150</xdr:rowOff>
    </xdr:from>
    <xdr:ext cx="226501" cy="0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425" y="4799597"/>
          <a:ext cx="226501" cy="0"/>
        </a:xfrm>
        <a:prstGeom prst="rect">
          <a:avLst/>
        </a:prstGeom>
      </xdr:spPr>
    </xdr:pic>
    <xdr:clientData/>
  </xdr:oneCellAnchor>
  <xdr:oneCellAnchor>
    <xdr:from>
      <xdr:col>3</xdr:col>
      <xdr:colOff>218652</xdr:colOff>
      <xdr:row>24</xdr:row>
      <xdr:rowOff>50131</xdr:rowOff>
    </xdr:from>
    <xdr:ext cx="232533" cy="445777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45020" y="4792578"/>
          <a:ext cx="232533" cy="445777"/>
        </a:xfrm>
        <a:prstGeom prst="rect">
          <a:avLst/>
        </a:prstGeom>
      </xdr:spPr>
    </xdr:pic>
    <xdr:clientData/>
  </xdr:oneCellAnchor>
  <xdr:twoCellAnchor>
    <xdr:from>
      <xdr:col>4</xdr:col>
      <xdr:colOff>249612</xdr:colOff>
      <xdr:row>17</xdr:row>
      <xdr:rowOff>36634</xdr:rowOff>
    </xdr:from>
    <xdr:to>
      <xdr:col>4</xdr:col>
      <xdr:colOff>747346</xdr:colOff>
      <xdr:row>18</xdr:row>
      <xdr:rowOff>9200</xdr:rowOff>
    </xdr:to>
    <xdr:sp macro="" textlink="">
      <xdr:nvSpPr>
        <xdr:cNvPr id="236" name="Diamond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32163375" y="2142160"/>
          <a:ext cx="497734" cy="483908"/>
        </a:xfrm>
        <a:prstGeom prst="diamond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309012</xdr:colOff>
      <xdr:row>17</xdr:row>
      <xdr:rowOff>131885</xdr:rowOff>
    </xdr:from>
    <xdr:to>
      <xdr:col>4</xdr:col>
      <xdr:colOff>754673</xdr:colOff>
      <xdr:row>18</xdr:row>
      <xdr:rowOff>35586</xdr:rowOff>
    </xdr:to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32222775" y="2237411"/>
          <a:ext cx="445661" cy="415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 b="1"/>
            <a:t>GPL</a:t>
          </a:r>
          <a:endParaRPr lang="pt-PT" sz="1100" b="1"/>
        </a:p>
      </xdr:txBody>
    </xdr:sp>
    <xdr:clientData/>
  </xdr:twoCellAnchor>
  <xdr:twoCellAnchor>
    <xdr:from>
      <xdr:col>4</xdr:col>
      <xdr:colOff>249612</xdr:colOff>
      <xdr:row>18</xdr:row>
      <xdr:rowOff>36634</xdr:rowOff>
    </xdr:from>
    <xdr:to>
      <xdr:col>4</xdr:col>
      <xdr:colOff>747346</xdr:colOff>
      <xdr:row>19</xdr:row>
      <xdr:rowOff>9200</xdr:rowOff>
    </xdr:to>
    <xdr:sp macro="" textlink="">
      <xdr:nvSpPr>
        <xdr:cNvPr id="238" name="Diamond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32163375" y="2653502"/>
          <a:ext cx="497734" cy="503961"/>
        </a:xfrm>
        <a:prstGeom prst="diamond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309012</xdr:colOff>
      <xdr:row>18</xdr:row>
      <xdr:rowOff>131885</xdr:rowOff>
    </xdr:from>
    <xdr:to>
      <xdr:col>4</xdr:col>
      <xdr:colOff>754673</xdr:colOff>
      <xdr:row>19</xdr:row>
      <xdr:rowOff>35586</xdr:rowOff>
    </xdr:to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32222775" y="2748753"/>
          <a:ext cx="445661" cy="435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 b="1"/>
            <a:t>GPL</a:t>
          </a:r>
          <a:endParaRPr lang="pt-PT" sz="1100" b="1"/>
        </a:p>
      </xdr:txBody>
    </xdr:sp>
    <xdr:clientData/>
  </xdr:twoCellAnchor>
  <xdr:twoCellAnchor>
    <xdr:from>
      <xdr:col>4</xdr:col>
      <xdr:colOff>249612</xdr:colOff>
      <xdr:row>18</xdr:row>
      <xdr:rowOff>36634</xdr:rowOff>
    </xdr:from>
    <xdr:to>
      <xdr:col>4</xdr:col>
      <xdr:colOff>747346</xdr:colOff>
      <xdr:row>19</xdr:row>
      <xdr:rowOff>9200</xdr:rowOff>
    </xdr:to>
    <xdr:sp macro="" textlink="">
      <xdr:nvSpPr>
        <xdr:cNvPr id="240" name="Diamond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3448007" y="2142160"/>
          <a:ext cx="497734" cy="483908"/>
        </a:xfrm>
        <a:prstGeom prst="diamond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309012</xdr:colOff>
      <xdr:row>18</xdr:row>
      <xdr:rowOff>131885</xdr:rowOff>
    </xdr:from>
    <xdr:to>
      <xdr:col>4</xdr:col>
      <xdr:colOff>754673</xdr:colOff>
      <xdr:row>19</xdr:row>
      <xdr:rowOff>35586</xdr:rowOff>
    </xdr:to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3507407" y="2237411"/>
          <a:ext cx="445661" cy="415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 b="1"/>
            <a:t>GPL</a:t>
          </a:r>
          <a:endParaRPr lang="pt-PT" sz="1100" b="1"/>
        </a:p>
      </xdr:txBody>
    </xdr:sp>
    <xdr:clientData/>
  </xdr:twoCellAnchor>
  <xdr:twoCellAnchor>
    <xdr:from>
      <xdr:col>4</xdr:col>
      <xdr:colOff>249612</xdr:colOff>
      <xdr:row>19</xdr:row>
      <xdr:rowOff>36634</xdr:rowOff>
    </xdr:from>
    <xdr:to>
      <xdr:col>4</xdr:col>
      <xdr:colOff>747346</xdr:colOff>
      <xdr:row>20</xdr:row>
      <xdr:rowOff>9200</xdr:rowOff>
    </xdr:to>
    <xdr:sp macro="" textlink="">
      <xdr:nvSpPr>
        <xdr:cNvPr id="242" name="Diamond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3448007" y="2653502"/>
          <a:ext cx="497734" cy="503961"/>
        </a:xfrm>
        <a:prstGeom prst="diamond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309012</xdr:colOff>
      <xdr:row>19</xdr:row>
      <xdr:rowOff>131885</xdr:rowOff>
    </xdr:from>
    <xdr:to>
      <xdr:col>4</xdr:col>
      <xdr:colOff>754673</xdr:colOff>
      <xdr:row>20</xdr:row>
      <xdr:rowOff>35586</xdr:rowOff>
    </xdr:to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3507407" y="2748753"/>
          <a:ext cx="445661" cy="435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 b="1"/>
            <a:t>GPL</a:t>
          </a:r>
          <a:endParaRPr lang="pt-PT" sz="1100" b="1"/>
        </a:p>
      </xdr:txBody>
    </xdr:sp>
    <xdr:clientData/>
  </xdr:twoCellAnchor>
  <xdr:twoCellAnchor>
    <xdr:from>
      <xdr:col>4</xdr:col>
      <xdr:colOff>249612</xdr:colOff>
      <xdr:row>19</xdr:row>
      <xdr:rowOff>36634</xdr:rowOff>
    </xdr:from>
    <xdr:to>
      <xdr:col>4</xdr:col>
      <xdr:colOff>747346</xdr:colOff>
      <xdr:row>20</xdr:row>
      <xdr:rowOff>9200</xdr:rowOff>
    </xdr:to>
    <xdr:sp macro="" textlink="">
      <xdr:nvSpPr>
        <xdr:cNvPr id="244" name="Diamond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3448007" y="2653502"/>
          <a:ext cx="497734" cy="503961"/>
        </a:xfrm>
        <a:prstGeom prst="diamond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309012</xdr:colOff>
      <xdr:row>19</xdr:row>
      <xdr:rowOff>131885</xdr:rowOff>
    </xdr:from>
    <xdr:to>
      <xdr:col>4</xdr:col>
      <xdr:colOff>754673</xdr:colOff>
      <xdr:row>20</xdr:row>
      <xdr:rowOff>35586</xdr:rowOff>
    </xdr:to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3507407" y="2748753"/>
          <a:ext cx="445661" cy="435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 b="1"/>
            <a:t>GPL</a:t>
          </a:r>
          <a:endParaRPr lang="pt-PT" sz="1100" b="1"/>
        </a:p>
      </xdr:txBody>
    </xdr:sp>
    <xdr:clientData/>
  </xdr:twoCellAnchor>
  <xdr:twoCellAnchor>
    <xdr:from>
      <xdr:col>4</xdr:col>
      <xdr:colOff>249612</xdr:colOff>
      <xdr:row>19</xdr:row>
      <xdr:rowOff>36634</xdr:rowOff>
    </xdr:from>
    <xdr:to>
      <xdr:col>4</xdr:col>
      <xdr:colOff>747346</xdr:colOff>
      <xdr:row>20</xdr:row>
      <xdr:rowOff>9200</xdr:rowOff>
    </xdr:to>
    <xdr:sp macro="" textlink="">
      <xdr:nvSpPr>
        <xdr:cNvPr id="246" name="Diamond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3448007" y="2653502"/>
          <a:ext cx="497734" cy="503961"/>
        </a:xfrm>
        <a:prstGeom prst="diamond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309012</xdr:colOff>
      <xdr:row>19</xdr:row>
      <xdr:rowOff>131885</xdr:rowOff>
    </xdr:from>
    <xdr:to>
      <xdr:col>4</xdr:col>
      <xdr:colOff>754673</xdr:colOff>
      <xdr:row>20</xdr:row>
      <xdr:rowOff>35586</xdr:rowOff>
    </xdr:to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3507407" y="2748753"/>
          <a:ext cx="445661" cy="435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 b="1"/>
            <a:t>GPL</a:t>
          </a:r>
          <a:endParaRPr lang="pt-PT" sz="1100" b="1"/>
        </a:p>
      </xdr:txBody>
    </xdr:sp>
    <xdr:clientData/>
  </xdr:twoCellAnchor>
  <xdr:twoCellAnchor>
    <xdr:from>
      <xdr:col>4</xdr:col>
      <xdr:colOff>249612</xdr:colOff>
      <xdr:row>20</xdr:row>
      <xdr:rowOff>36634</xdr:rowOff>
    </xdr:from>
    <xdr:to>
      <xdr:col>4</xdr:col>
      <xdr:colOff>747346</xdr:colOff>
      <xdr:row>21</xdr:row>
      <xdr:rowOff>9200</xdr:rowOff>
    </xdr:to>
    <xdr:sp macro="" textlink="">
      <xdr:nvSpPr>
        <xdr:cNvPr id="248" name="Diamond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3448007" y="3184897"/>
          <a:ext cx="497734" cy="503961"/>
        </a:xfrm>
        <a:prstGeom prst="diamond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309012</xdr:colOff>
      <xdr:row>20</xdr:row>
      <xdr:rowOff>131885</xdr:rowOff>
    </xdr:from>
    <xdr:to>
      <xdr:col>4</xdr:col>
      <xdr:colOff>754673</xdr:colOff>
      <xdr:row>21</xdr:row>
      <xdr:rowOff>35586</xdr:rowOff>
    </xdr:to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3507407" y="3280148"/>
          <a:ext cx="445661" cy="435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 b="1"/>
            <a:t>GPL</a:t>
          </a:r>
          <a:endParaRPr lang="pt-PT" sz="1100" b="1"/>
        </a:p>
      </xdr:txBody>
    </xdr:sp>
    <xdr:clientData/>
  </xdr:twoCellAnchor>
  <xdr:twoCellAnchor>
    <xdr:from>
      <xdr:col>4</xdr:col>
      <xdr:colOff>249612</xdr:colOff>
      <xdr:row>24</xdr:row>
      <xdr:rowOff>36634</xdr:rowOff>
    </xdr:from>
    <xdr:to>
      <xdr:col>4</xdr:col>
      <xdr:colOff>747346</xdr:colOff>
      <xdr:row>25</xdr:row>
      <xdr:rowOff>9200</xdr:rowOff>
    </xdr:to>
    <xdr:sp macro="" textlink="">
      <xdr:nvSpPr>
        <xdr:cNvPr id="256" name="Diamond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3448007" y="2142160"/>
          <a:ext cx="497734" cy="483908"/>
        </a:xfrm>
        <a:prstGeom prst="diamond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309012</xdr:colOff>
      <xdr:row>24</xdr:row>
      <xdr:rowOff>131885</xdr:rowOff>
    </xdr:from>
    <xdr:to>
      <xdr:col>4</xdr:col>
      <xdr:colOff>754673</xdr:colOff>
      <xdr:row>25</xdr:row>
      <xdr:rowOff>35586</xdr:rowOff>
    </xdr:to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3507407" y="2237411"/>
          <a:ext cx="445661" cy="415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 b="1"/>
            <a:t>GPL</a:t>
          </a:r>
          <a:endParaRPr lang="pt-PT" sz="1100" b="1"/>
        </a:p>
      </xdr:txBody>
    </xdr:sp>
    <xdr:clientData/>
  </xdr:twoCellAnchor>
  <xdr:twoCellAnchor>
    <xdr:from>
      <xdr:col>4</xdr:col>
      <xdr:colOff>249612</xdr:colOff>
      <xdr:row>21</xdr:row>
      <xdr:rowOff>36634</xdr:rowOff>
    </xdr:from>
    <xdr:to>
      <xdr:col>4</xdr:col>
      <xdr:colOff>747346</xdr:colOff>
      <xdr:row>22</xdr:row>
      <xdr:rowOff>9200</xdr:rowOff>
    </xdr:to>
    <xdr:sp macro="" textlink="">
      <xdr:nvSpPr>
        <xdr:cNvPr id="258" name="Diamond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3448007" y="2142160"/>
          <a:ext cx="497734" cy="483908"/>
        </a:xfrm>
        <a:prstGeom prst="diamond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309012</xdr:colOff>
      <xdr:row>21</xdr:row>
      <xdr:rowOff>131885</xdr:rowOff>
    </xdr:from>
    <xdr:to>
      <xdr:col>4</xdr:col>
      <xdr:colOff>761999</xdr:colOff>
      <xdr:row>21</xdr:row>
      <xdr:rowOff>441158</xdr:rowOff>
    </xdr:to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3507407" y="4342938"/>
          <a:ext cx="452987" cy="309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 b="1"/>
            <a:t>GPL</a:t>
          </a:r>
          <a:endParaRPr lang="pt-PT" sz="1100" b="1"/>
        </a:p>
      </xdr:txBody>
    </xdr:sp>
    <xdr:clientData/>
  </xdr:twoCellAnchor>
  <xdr:twoCellAnchor>
    <xdr:from>
      <xdr:col>4</xdr:col>
      <xdr:colOff>210551</xdr:colOff>
      <xdr:row>22</xdr:row>
      <xdr:rowOff>110289</xdr:rowOff>
    </xdr:from>
    <xdr:to>
      <xdr:col>4</xdr:col>
      <xdr:colOff>761999</xdr:colOff>
      <xdr:row>22</xdr:row>
      <xdr:rowOff>621632</xdr:rowOff>
    </xdr:to>
    <xdr:sp macro="" textlink="">
      <xdr:nvSpPr>
        <xdr:cNvPr id="11" name="Flowchart: Decisi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08946" y="4852736"/>
          <a:ext cx="551448" cy="511343"/>
        </a:xfrm>
        <a:prstGeom prst="flowChartDecision">
          <a:avLst/>
        </a:prstGeom>
        <a:solidFill>
          <a:schemeClr val="tx1">
            <a:alpha val="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200526</xdr:colOff>
      <xdr:row>23</xdr:row>
      <xdr:rowOff>60158</xdr:rowOff>
    </xdr:from>
    <xdr:to>
      <xdr:col>4</xdr:col>
      <xdr:colOff>751974</xdr:colOff>
      <xdr:row>23</xdr:row>
      <xdr:rowOff>571501</xdr:rowOff>
    </xdr:to>
    <xdr:sp macro="" textlink="">
      <xdr:nvSpPr>
        <xdr:cNvPr id="262" name="Flowchart: Decisio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3398921" y="5534526"/>
          <a:ext cx="551448" cy="511343"/>
        </a:xfrm>
        <a:prstGeom prst="flowChartDecision">
          <a:avLst/>
        </a:prstGeom>
        <a:solidFill>
          <a:schemeClr val="tx1">
            <a:alpha val="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310814</xdr:colOff>
      <xdr:row>22</xdr:row>
      <xdr:rowOff>210552</xdr:rowOff>
    </xdr:from>
    <xdr:to>
      <xdr:col>4</xdr:col>
      <xdr:colOff>763801</xdr:colOff>
      <xdr:row>22</xdr:row>
      <xdr:rowOff>519825</xdr:rowOff>
    </xdr:to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3509209" y="4952999"/>
          <a:ext cx="452987" cy="309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 b="1"/>
            <a:t>GPL</a:t>
          </a:r>
          <a:endParaRPr lang="pt-PT" sz="1100" b="1"/>
        </a:p>
      </xdr:txBody>
    </xdr:sp>
    <xdr:clientData/>
  </xdr:twoCellAnchor>
  <xdr:twoCellAnchor>
    <xdr:from>
      <xdr:col>4</xdr:col>
      <xdr:colOff>290763</xdr:colOff>
      <xdr:row>23</xdr:row>
      <xdr:rowOff>160422</xdr:rowOff>
    </xdr:from>
    <xdr:to>
      <xdr:col>4</xdr:col>
      <xdr:colOff>743750</xdr:colOff>
      <xdr:row>23</xdr:row>
      <xdr:rowOff>469695</xdr:rowOff>
    </xdr:to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3489158" y="5634790"/>
          <a:ext cx="452987" cy="309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 b="1"/>
            <a:t>GPL</a:t>
          </a:r>
          <a:endParaRPr lang="pt-PT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1</xdr:row>
      <xdr:rowOff>93179</xdr:rowOff>
    </xdr:from>
    <xdr:ext cx="333293" cy="478203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225" y="283679"/>
          <a:ext cx="333293" cy="478203"/>
        </a:xfrm>
        <a:prstGeom prst="rect">
          <a:avLst/>
        </a:prstGeom>
      </xdr:spPr>
    </xdr:pic>
    <xdr:clientData/>
  </xdr:oneCellAnchor>
  <xdr:oneCellAnchor>
    <xdr:from>
      <xdr:col>1</xdr:col>
      <xdr:colOff>206630</xdr:colOff>
      <xdr:row>2</xdr:row>
      <xdr:rowOff>95250</xdr:rowOff>
    </xdr:from>
    <xdr:ext cx="250489" cy="504662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5405" y="1009650"/>
          <a:ext cx="250489" cy="504662"/>
        </a:xfrm>
        <a:prstGeom prst="rect">
          <a:avLst/>
        </a:prstGeom>
      </xdr:spPr>
    </xdr:pic>
    <xdr:clientData/>
  </xdr:oneCellAnchor>
  <xdr:oneCellAnchor>
    <xdr:from>
      <xdr:col>1</xdr:col>
      <xdr:colOff>200024</xdr:colOff>
      <xdr:row>3</xdr:row>
      <xdr:rowOff>125729</xdr:rowOff>
    </xdr:from>
    <xdr:ext cx="266629" cy="493263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799" y="1764029"/>
          <a:ext cx="266629" cy="493263"/>
        </a:xfrm>
        <a:prstGeom prst="rect">
          <a:avLst/>
        </a:prstGeom>
      </xdr:spPr>
    </xdr:pic>
    <xdr:clientData/>
  </xdr:oneCellAnchor>
  <xdr:oneCellAnchor>
    <xdr:from>
      <xdr:col>1</xdr:col>
      <xdr:colOff>200200</xdr:colOff>
      <xdr:row>4</xdr:row>
      <xdr:rowOff>114300</xdr:rowOff>
    </xdr:from>
    <xdr:ext cx="266452" cy="47612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975" y="2476500"/>
          <a:ext cx="266452" cy="476120"/>
        </a:xfrm>
        <a:prstGeom prst="rect">
          <a:avLst/>
        </a:prstGeom>
      </xdr:spPr>
    </xdr:pic>
    <xdr:clientData/>
  </xdr:oneCellAnchor>
  <xdr:oneCellAnchor>
    <xdr:from>
      <xdr:col>1</xdr:col>
      <xdr:colOff>231774</xdr:colOff>
      <xdr:row>7</xdr:row>
      <xdr:rowOff>38099</xdr:rowOff>
    </xdr:from>
    <xdr:ext cx="206376" cy="61912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60549" y="5295899"/>
          <a:ext cx="206376" cy="619128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6</xdr:row>
      <xdr:rowOff>19050</xdr:rowOff>
    </xdr:from>
    <xdr:ext cx="180930" cy="70467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76525" y="5610225"/>
          <a:ext cx="180930" cy="704678"/>
        </a:xfrm>
        <a:prstGeom prst="rect">
          <a:avLst/>
        </a:prstGeom>
      </xdr:spPr>
    </xdr:pic>
    <xdr:clientData/>
  </xdr:oneCellAnchor>
  <xdr:oneCellAnchor>
    <xdr:from>
      <xdr:col>1</xdr:col>
      <xdr:colOff>179329</xdr:colOff>
      <xdr:row>5</xdr:row>
      <xdr:rowOff>114300</xdr:rowOff>
    </xdr:from>
    <xdr:ext cx="258747" cy="466594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08104" y="3200400"/>
          <a:ext cx="258747" cy="466594"/>
        </a:xfrm>
        <a:prstGeom prst="rect">
          <a:avLst/>
        </a:prstGeom>
      </xdr:spPr>
    </xdr:pic>
    <xdr:clientData/>
  </xdr:oneCellAnchor>
  <xdr:twoCellAnchor editAs="oneCell">
    <xdr:from>
      <xdr:col>1</xdr:col>
      <xdr:colOff>221057</xdr:colOff>
      <xdr:row>8</xdr:row>
      <xdr:rowOff>57150</xdr:rowOff>
    </xdr:from>
    <xdr:to>
      <xdr:col>1</xdr:col>
      <xdr:colOff>447558</xdr:colOff>
      <xdr:row>8</xdr:row>
      <xdr:rowOff>57150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97557" y="5133975"/>
          <a:ext cx="226501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8</xdr:row>
      <xdr:rowOff>104775</xdr:rowOff>
    </xdr:from>
    <xdr:to>
      <xdr:col>1</xdr:col>
      <xdr:colOff>428625</xdr:colOff>
      <xdr:row>8</xdr:row>
      <xdr:rowOff>659525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19276" y="3914775"/>
          <a:ext cx="238124" cy="55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dgeg.gov.pt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petro.pt/" TargetMode="External"/><Relationship Id="rId1" Type="http://schemas.openxmlformats.org/officeDocument/2006/relationships/hyperlink" Target="http://www.repsol.com/" TargetMode="External"/><Relationship Id="rId6" Type="http://schemas.openxmlformats.org/officeDocument/2006/relationships/hyperlink" Target="http://www.anarec.pt/" TargetMode="External"/><Relationship Id="rId5" Type="http://schemas.openxmlformats.org/officeDocument/2006/relationships/hyperlink" Target="https://www.ense-epe.pt/" TargetMode="External"/><Relationship Id="rId4" Type="http://schemas.openxmlformats.org/officeDocument/2006/relationships/hyperlink" Target="https://www.erse.p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partingaz1@sapo.pt" TargetMode="External"/><Relationship Id="rId1" Type="http://schemas.openxmlformats.org/officeDocument/2006/relationships/hyperlink" Target="http://www.partingaz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03"/>
  <sheetViews>
    <sheetView tabSelected="1" topLeftCell="A27" zoomScale="93" zoomScaleNormal="93" workbookViewId="0">
      <selection activeCell="Q18" sqref="Q18"/>
    </sheetView>
  </sheetViews>
  <sheetFormatPr defaultRowHeight="15" x14ac:dyDescent="0.25"/>
  <cols>
    <col min="1" max="1" width="3" style="49" customWidth="1"/>
    <col min="2" max="2" width="13.140625" customWidth="1"/>
    <col min="3" max="3" width="20.140625" customWidth="1"/>
    <col min="4" max="4" width="10.7109375" customWidth="1"/>
    <col min="5" max="5" width="13.28515625" customWidth="1"/>
    <col min="6" max="6" width="10.28515625" customWidth="1"/>
    <col min="7" max="7" width="6.5703125" customWidth="1"/>
    <col min="8" max="8" width="8.140625" customWidth="1"/>
    <col min="9" max="9" width="11.5703125" customWidth="1"/>
    <col min="10" max="10" width="9.42578125" customWidth="1"/>
    <col min="11" max="11" width="7" customWidth="1"/>
    <col min="12" max="12" width="14" customWidth="1"/>
    <col min="13" max="13" width="11.28515625" customWidth="1"/>
    <col min="14" max="14" width="10.28515625" customWidth="1"/>
    <col min="15" max="15" width="8.5703125" customWidth="1"/>
    <col min="16" max="16" width="9.42578125" customWidth="1"/>
    <col min="17" max="17" width="10.140625" customWidth="1"/>
    <col min="18" max="18" width="2.85546875" style="49" customWidth="1"/>
    <col min="19" max="88" width="9.140625" style="49"/>
  </cols>
  <sheetData>
    <row r="1" spans="1:88" s="49" customFormat="1" x14ac:dyDescent="0.25">
      <c r="A1" s="44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1"/>
    </row>
    <row r="2" spans="1:88" ht="43.5" customHeight="1" x14ac:dyDescent="0.25">
      <c r="A2" s="45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71"/>
      <c r="O2" s="71"/>
      <c r="P2" s="71"/>
      <c r="Q2" s="71"/>
      <c r="R2" s="54"/>
      <c r="S2" s="55"/>
    </row>
    <row r="3" spans="1:88" s="49" customFormat="1" x14ac:dyDescent="0.25">
      <c r="A3" s="4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88" ht="19.5" x14ac:dyDescent="0.3">
      <c r="A4" s="45"/>
      <c r="B4" s="27" t="s">
        <v>1</v>
      </c>
      <c r="C4" s="28"/>
      <c r="D4" s="28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53"/>
    </row>
    <row r="5" spans="1:88" s="49" customFormat="1" x14ac:dyDescent="0.25">
      <c r="A5" s="45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</row>
    <row r="6" spans="1:88" ht="15" customHeight="1" x14ac:dyDescent="0.25">
      <c r="A6" s="45"/>
      <c r="B6" s="1" t="s">
        <v>2</v>
      </c>
      <c r="C6" s="74" t="s">
        <v>3</v>
      </c>
      <c r="D6" s="84" t="s">
        <v>64</v>
      </c>
      <c r="E6" s="84" t="s">
        <v>4</v>
      </c>
      <c r="F6" s="76" t="s">
        <v>5</v>
      </c>
      <c r="G6" s="77"/>
      <c r="H6" s="78" t="s">
        <v>6</v>
      </c>
      <c r="I6" s="76"/>
      <c r="J6" s="2" t="s">
        <v>7</v>
      </c>
      <c r="K6" s="78" t="s">
        <v>65</v>
      </c>
      <c r="L6" s="76"/>
      <c r="M6" s="79" t="s">
        <v>71</v>
      </c>
      <c r="N6" s="79" t="s">
        <v>68</v>
      </c>
      <c r="O6" s="79" t="s">
        <v>69</v>
      </c>
      <c r="P6" s="79" t="s">
        <v>70</v>
      </c>
      <c r="Q6" s="79" t="s">
        <v>72</v>
      </c>
      <c r="R6" s="53"/>
    </row>
    <row r="7" spans="1:88" ht="36.75" customHeight="1" x14ac:dyDescent="0.25">
      <c r="A7" s="45"/>
      <c r="B7" s="3" t="s">
        <v>8</v>
      </c>
      <c r="C7" s="75"/>
      <c r="D7" s="85"/>
      <c r="E7" s="85"/>
      <c r="F7" s="13" t="s">
        <v>66</v>
      </c>
      <c r="G7" s="14" t="s">
        <v>9</v>
      </c>
      <c r="H7" s="14" t="s">
        <v>10</v>
      </c>
      <c r="I7" s="15" t="s">
        <v>11</v>
      </c>
      <c r="J7" s="4" t="s">
        <v>12</v>
      </c>
      <c r="K7" s="13" t="s">
        <v>13</v>
      </c>
      <c r="L7" s="14" t="s">
        <v>14</v>
      </c>
      <c r="M7" s="80"/>
      <c r="N7" s="79"/>
      <c r="O7" s="80"/>
      <c r="P7" s="80"/>
      <c r="Q7" s="80"/>
      <c r="R7" s="53"/>
    </row>
    <row r="8" spans="1:88" ht="5.25" customHeight="1" x14ac:dyDescent="0.25">
      <c r="A8" s="45"/>
      <c r="B8" s="5"/>
      <c r="C8" s="5"/>
      <c r="D8" s="5"/>
      <c r="E8" s="5"/>
      <c r="F8" s="6"/>
      <c r="G8" s="6"/>
      <c r="H8" s="6"/>
      <c r="I8" s="6"/>
      <c r="J8" s="5"/>
      <c r="K8" s="6"/>
      <c r="L8" s="6"/>
      <c r="M8" s="6"/>
      <c r="N8" s="6"/>
      <c r="O8" s="6"/>
      <c r="P8" s="6"/>
      <c r="Q8" s="6"/>
      <c r="R8" s="53"/>
    </row>
    <row r="9" spans="1:88" s="10" customFormat="1" ht="40.5" hidden="1" customHeight="1" x14ac:dyDescent="0.25">
      <c r="A9" s="45"/>
      <c r="B9" s="8" t="s">
        <v>36</v>
      </c>
      <c r="C9" s="7" t="s">
        <v>38</v>
      </c>
      <c r="D9" s="7"/>
      <c r="E9" s="7"/>
      <c r="F9" s="7" t="s">
        <v>37</v>
      </c>
      <c r="G9" s="9">
        <v>0.23</v>
      </c>
      <c r="H9" s="9">
        <v>0.9</v>
      </c>
      <c r="I9" s="9">
        <v>0.1</v>
      </c>
      <c r="J9" s="7" t="s">
        <v>15</v>
      </c>
      <c r="K9" s="7">
        <v>2.5</v>
      </c>
      <c r="L9" s="9" t="s">
        <v>16</v>
      </c>
      <c r="M9" s="24"/>
      <c r="N9" s="24"/>
      <c r="O9" s="24"/>
      <c r="P9" s="24"/>
      <c r="Q9" s="24"/>
      <c r="R9" s="53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</row>
    <row r="10" spans="1:88" s="10" customFormat="1" ht="6" hidden="1" customHeight="1" x14ac:dyDescent="0.25">
      <c r="A10" s="4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25"/>
      <c r="N10" s="25"/>
      <c r="O10" s="25"/>
      <c r="P10" s="25"/>
      <c r="Q10" s="25"/>
      <c r="R10" s="53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</row>
    <row r="11" spans="1:88" s="10" customFormat="1" ht="40.700000000000003" hidden="1" customHeight="1" x14ac:dyDescent="0.25">
      <c r="A11" s="45"/>
      <c r="B11" s="8" t="s">
        <v>36</v>
      </c>
      <c r="C11" s="7" t="s">
        <v>17</v>
      </c>
      <c r="D11" s="7"/>
      <c r="E11" s="7"/>
      <c r="F11" s="7" t="s">
        <v>37</v>
      </c>
      <c r="G11" s="9">
        <v>0.23</v>
      </c>
      <c r="H11" s="9">
        <v>0.9</v>
      </c>
      <c r="I11" s="9">
        <v>0.1</v>
      </c>
      <c r="J11" s="7" t="s">
        <v>15</v>
      </c>
      <c r="K11" s="7">
        <v>2.5</v>
      </c>
      <c r="L11" s="9" t="s">
        <v>16</v>
      </c>
      <c r="M11" s="24"/>
      <c r="N11" s="24"/>
      <c r="O11" s="24"/>
      <c r="P11" s="24"/>
      <c r="Q11" s="24"/>
      <c r="R11" s="53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</row>
    <row r="12" spans="1:88" s="10" customFormat="1" ht="6" hidden="1" customHeight="1" x14ac:dyDescent="0.25">
      <c r="A12" s="4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25"/>
      <c r="N12" s="25"/>
      <c r="O12" s="25"/>
      <c r="P12" s="25"/>
      <c r="Q12" s="25"/>
      <c r="R12" s="53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</row>
    <row r="13" spans="1:88" s="10" customFormat="1" ht="41.45" hidden="1" customHeight="1" x14ac:dyDescent="0.25">
      <c r="A13" s="45"/>
      <c r="B13" s="8" t="s">
        <v>36</v>
      </c>
      <c r="C13" s="7" t="s">
        <v>18</v>
      </c>
      <c r="D13" s="7"/>
      <c r="E13" s="7"/>
      <c r="F13" s="7" t="s">
        <v>19</v>
      </c>
      <c r="G13" s="9">
        <v>0.13</v>
      </c>
      <c r="H13" s="9">
        <v>0.9</v>
      </c>
      <c r="I13" s="9">
        <v>0.1</v>
      </c>
      <c r="J13" s="7" t="s">
        <v>15</v>
      </c>
      <c r="K13" s="7">
        <v>2.5</v>
      </c>
      <c r="L13" s="9" t="s">
        <v>16</v>
      </c>
      <c r="M13" s="24"/>
      <c r="N13" s="24"/>
      <c r="O13" s="24"/>
      <c r="P13" s="24"/>
      <c r="Q13" s="24"/>
      <c r="R13" s="53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</row>
    <row r="14" spans="1:88" s="10" customFormat="1" ht="6" hidden="1" customHeight="1" x14ac:dyDescent="0.25">
      <c r="A14" s="45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5"/>
      <c r="N14" s="25"/>
      <c r="O14" s="25"/>
      <c r="P14" s="25"/>
      <c r="Q14" s="25"/>
      <c r="R14" s="53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</row>
    <row r="15" spans="1:88" s="10" customFormat="1" ht="45.75" hidden="1" customHeight="1" x14ac:dyDescent="0.25">
      <c r="A15" s="45"/>
      <c r="B15" s="8" t="s">
        <v>42</v>
      </c>
      <c r="C15" s="7" t="s">
        <v>39</v>
      </c>
      <c r="D15" s="7"/>
      <c r="E15" s="7"/>
      <c r="F15" s="7" t="s">
        <v>20</v>
      </c>
      <c r="G15" s="9">
        <v>0.23</v>
      </c>
      <c r="H15" s="9">
        <v>0.9</v>
      </c>
      <c r="I15" s="9">
        <v>0.1</v>
      </c>
      <c r="J15" s="7" t="s">
        <v>15</v>
      </c>
      <c r="K15" s="7">
        <v>2.1</v>
      </c>
      <c r="L15" s="9" t="s">
        <v>16</v>
      </c>
      <c r="M15" s="24"/>
      <c r="N15" s="24"/>
      <c r="O15" s="24"/>
      <c r="P15" s="24"/>
      <c r="Q15" s="24"/>
      <c r="R15" s="53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</row>
    <row r="16" spans="1:88" s="10" customFormat="1" ht="6" hidden="1" customHeight="1" x14ac:dyDescent="0.25">
      <c r="A16" s="4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25"/>
      <c r="N16" s="25"/>
      <c r="O16" s="25"/>
      <c r="P16" s="25"/>
      <c r="Q16" s="25"/>
      <c r="R16" s="53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</row>
    <row r="17" spans="1:88" s="10" customFormat="1" ht="46.5" hidden="1" customHeight="1" x14ac:dyDescent="0.25">
      <c r="A17" s="45"/>
      <c r="B17" s="8" t="s">
        <v>41</v>
      </c>
      <c r="C17" s="7" t="s">
        <v>40</v>
      </c>
      <c r="D17" s="7"/>
      <c r="E17" s="7"/>
      <c r="F17" s="7" t="s">
        <v>20</v>
      </c>
      <c r="G17" s="9">
        <v>0.23</v>
      </c>
      <c r="H17" s="9">
        <v>0.9</v>
      </c>
      <c r="I17" s="9">
        <v>0.1</v>
      </c>
      <c r="J17" s="7" t="s">
        <v>15</v>
      </c>
      <c r="K17" s="7">
        <v>2.1</v>
      </c>
      <c r="L17" s="9" t="s">
        <v>16</v>
      </c>
      <c r="M17" s="24"/>
      <c r="N17" s="24"/>
      <c r="O17" s="24"/>
      <c r="P17" s="24"/>
      <c r="Q17" s="24"/>
      <c r="R17" s="53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</row>
    <row r="18" spans="1:88" s="16" customFormat="1" ht="40.5" customHeight="1" x14ac:dyDescent="0.25">
      <c r="A18" s="46"/>
      <c r="B18" s="89" t="s">
        <v>54</v>
      </c>
      <c r="C18" s="19" t="s">
        <v>55</v>
      </c>
      <c r="D18" s="20"/>
      <c r="E18" s="11"/>
      <c r="F18" s="26">
        <v>7.6550000000000007E-2</v>
      </c>
      <c r="G18" s="9">
        <v>0.23</v>
      </c>
      <c r="H18" s="9">
        <v>1</v>
      </c>
      <c r="I18" s="9">
        <v>0</v>
      </c>
      <c r="J18" s="7" t="s">
        <v>52</v>
      </c>
      <c r="K18" s="12">
        <v>3</v>
      </c>
      <c r="L18" s="9" t="s">
        <v>21</v>
      </c>
      <c r="M18" s="39">
        <v>6</v>
      </c>
      <c r="N18" s="42">
        <f>+PVP!C2</f>
        <v>16</v>
      </c>
      <c r="O18" s="42">
        <f>+M18*F18</f>
        <v>0.45930000000000004</v>
      </c>
      <c r="P18" s="42">
        <f>+N18/(1+G18)*G18</f>
        <v>2.9918699186991868</v>
      </c>
      <c r="Q18" s="42">
        <f>IF(N18=0,0,+N18-O18-P18)</f>
        <v>12.548830081300812</v>
      </c>
      <c r="R18" s="53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</row>
    <row r="19" spans="1:88" s="16" customFormat="1" ht="42" customHeight="1" x14ac:dyDescent="0.25">
      <c r="A19" s="46"/>
      <c r="B19" s="90"/>
      <c r="C19" s="19" t="s">
        <v>56</v>
      </c>
      <c r="D19" s="20"/>
      <c r="E19" s="11"/>
      <c r="F19" s="26">
        <v>7.6550000000000007E-2</v>
      </c>
      <c r="G19" s="9">
        <v>0.23</v>
      </c>
      <c r="H19" s="9">
        <v>1</v>
      </c>
      <c r="I19" s="9">
        <v>0</v>
      </c>
      <c r="J19" s="7" t="s">
        <v>52</v>
      </c>
      <c r="K19" s="12">
        <v>3</v>
      </c>
      <c r="L19" s="9" t="s">
        <v>21</v>
      </c>
      <c r="M19" s="40">
        <v>11</v>
      </c>
      <c r="N19" s="42">
        <f>+PVP!C3</f>
        <v>23</v>
      </c>
      <c r="O19" s="42">
        <f t="shared" ref="O19:O23" si="0">+M19*F19</f>
        <v>0.84205000000000008</v>
      </c>
      <c r="P19" s="42">
        <f t="shared" ref="P19:P24" si="1">+N19/(1+G19)*G19</f>
        <v>4.3008130081300813</v>
      </c>
      <c r="Q19" s="42">
        <f t="shared" ref="Q19:Q24" si="2">IF(N19=0,0,+N19-O19-P19)</f>
        <v>17.857136991869918</v>
      </c>
      <c r="R19" s="53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</row>
    <row r="20" spans="1:88" s="16" customFormat="1" ht="42" customHeight="1" x14ac:dyDescent="0.25">
      <c r="A20" s="46"/>
      <c r="B20" s="90"/>
      <c r="C20" s="21" t="s">
        <v>57</v>
      </c>
      <c r="D20" s="20"/>
      <c r="E20" s="11"/>
      <c r="F20" s="26">
        <v>7.6550000000000007E-2</v>
      </c>
      <c r="G20" s="9">
        <v>0.23</v>
      </c>
      <c r="H20" s="9">
        <v>1</v>
      </c>
      <c r="I20" s="9">
        <v>0</v>
      </c>
      <c r="J20" s="7" t="s">
        <v>52</v>
      </c>
      <c r="K20" s="12">
        <v>3</v>
      </c>
      <c r="L20" s="9" t="s">
        <v>21</v>
      </c>
      <c r="M20" s="40">
        <v>12.5</v>
      </c>
      <c r="N20" s="42">
        <f>+PVP!C4</f>
        <v>22</v>
      </c>
      <c r="O20" s="42">
        <f t="shared" si="0"/>
        <v>0.95687500000000014</v>
      </c>
      <c r="P20" s="42">
        <f t="shared" si="1"/>
        <v>4.1138211382113825</v>
      </c>
      <c r="Q20" s="42">
        <f t="shared" si="2"/>
        <v>16.929303861788618</v>
      </c>
      <c r="R20" s="53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</row>
    <row r="21" spans="1:88" s="16" customFormat="1" ht="42" customHeight="1" x14ac:dyDescent="0.25">
      <c r="A21" s="46"/>
      <c r="B21" s="91"/>
      <c r="C21" s="21" t="s">
        <v>61</v>
      </c>
      <c r="D21" s="20"/>
      <c r="E21" s="11"/>
      <c r="F21" s="26">
        <v>7.6550000000000007E-2</v>
      </c>
      <c r="G21" s="9">
        <v>0.23</v>
      </c>
      <c r="H21" s="9">
        <v>1</v>
      </c>
      <c r="I21" s="9">
        <v>0</v>
      </c>
      <c r="J21" s="7" t="s">
        <v>52</v>
      </c>
      <c r="K21" s="12">
        <v>3</v>
      </c>
      <c r="L21" s="9" t="s">
        <v>21</v>
      </c>
      <c r="M21" s="40">
        <v>13</v>
      </c>
      <c r="N21" s="42">
        <f>+PVP!C5</f>
        <v>23.5</v>
      </c>
      <c r="O21" s="42">
        <f t="shared" si="0"/>
        <v>0.99515000000000009</v>
      </c>
      <c r="P21" s="42">
        <f t="shared" si="1"/>
        <v>4.3943089430894311</v>
      </c>
      <c r="Q21" s="42">
        <f t="shared" si="2"/>
        <v>18.11054105691057</v>
      </c>
      <c r="R21" s="53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</row>
    <row r="22" spans="1:88" s="16" customFormat="1" ht="42" customHeight="1" x14ac:dyDescent="0.25">
      <c r="A22" s="46"/>
      <c r="B22" s="81" t="s">
        <v>58</v>
      </c>
      <c r="C22" s="21" t="s">
        <v>62</v>
      </c>
      <c r="D22" s="22"/>
      <c r="E22" s="11"/>
      <c r="F22" s="26">
        <v>7.6550000000000007E-2</v>
      </c>
      <c r="G22" s="9">
        <v>0.23</v>
      </c>
      <c r="H22" s="9">
        <v>1</v>
      </c>
      <c r="I22" s="9">
        <v>0</v>
      </c>
      <c r="J22" s="7" t="s">
        <v>52</v>
      </c>
      <c r="K22" s="12">
        <v>3</v>
      </c>
      <c r="L22" s="9" t="s">
        <v>21</v>
      </c>
      <c r="M22" s="40">
        <v>11</v>
      </c>
      <c r="N22" s="42">
        <f>+PVP!C6</f>
        <v>23.5</v>
      </c>
      <c r="O22" s="42">
        <f t="shared" si="0"/>
        <v>0.84205000000000008</v>
      </c>
      <c r="P22" s="42">
        <f t="shared" si="1"/>
        <v>4.3943089430894311</v>
      </c>
      <c r="Q22" s="42">
        <f t="shared" si="2"/>
        <v>18.263641056910568</v>
      </c>
      <c r="R22" s="53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</row>
    <row r="23" spans="1:88" s="16" customFormat="1" ht="57.75" customHeight="1" x14ac:dyDescent="0.25">
      <c r="A23" s="46"/>
      <c r="B23" s="82"/>
      <c r="C23" s="21" t="s">
        <v>63</v>
      </c>
      <c r="D23" s="20"/>
      <c r="E23" s="20"/>
      <c r="F23" s="26">
        <v>7.6550000000000007E-2</v>
      </c>
      <c r="G23" s="9">
        <v>0.23</v>
      </c>
      <c r="H23" s="9">
        <v>1</v>
      </c>
      <c r="I23" s="9">
        <v>0</v>
      </c>
      <c r="J23" s="7" t="s">
        <v>52</v>
      </c>
      <c r="K23" s="12">
        <v>3</v>
      </c>
      <c r="L23" s="9" t="s">
        <v>21</v>
      </c>
      <c r="M23" s="40">
        <v>35</v>
      </c>
      <c r="N23" s="42">
        <f>+PVP!C7</f>
        <v>68</v>
      </c>
      <c r="O23" s="42">
        <f t="shared" si="0"/>
        <v>2.6792500000000001</v>
      </c>
      <c r="P23" s="42">
        <f t="shared" si="1"/>
        <v>12.715447154471546</v>
      </c>
      <c r="Q23" s="42">
        <f t="shared" si="2"/>
        <v>52.605302845528456</v>
      </c>
      <c r="R23" s="53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</row>
    <row r="24" spans="1:88" s="16" customFormat="1" ht="48" customHeight="1" x14ac:dyDescent="0.25">
      <c r="A24" s="47"/>
      <c r="B24" s="83"/>
      <c r="C24" s="21" t="s">
        <v>76</v>
      </c>
      <c r="D24" s="20"/>
      <c r="E24" s="20"/>
      <c r="F24" s="26">
        <v>7.6550000000000007E-2</v>
      </c>
      <c r="G24" s="9">
        <v>0.23</v>
      </c>
      <c r="H24" s="9">
        <v>1</v>
      </c>
      <c r="I24" s="9">
        <v>0</v>
      </c>
      <c r="J24" s="7" t="s">
        <v>52</v>
      </c>
      <c r="K24" s="12">
        <v>3</v>
      </c>
      <c r="L24" s="9" t="s">
        <v>21</v>
      </c>
      <c r="M24" s="40">
        <v>45</v>
      </c>
      <c r="N24" s="42">
        <f>+PVP!C8</f>
        <v>86</v>
      </c>
      <c r="O24" s="42">
        <f>+M24*F24</f>
        <v>3.4447500000000004</v>
      </c>
      <c r="P24" s="42">
        <f t="shared" si="1"/>
        <v>16.081300813008131</v>
      </c>
      <c r="Q24" s="42">
        <f t="shared" si="2"/>
        <v>66.473949186991874</v>
      </c>
      <c r="R24" s="53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</row>
    <row r="25" spans="1:88" s="16" customFormat="1" ht="41.1" customHeight="1" x14ac:dyDescent="0.25">
      <c r="A25" s="46"/>
      <c r="B25" s="43" t="s">
        <v>75</v>
      </c>
      <c r="C25" s="21" t="s">
        <v>59</v>
      </c>
      <c r="D25" s="22"/>
      <c r="E25" s="11"/>
      <c r="F25" s="26">
        <v>0.32512000000000002</v>
      </c>
      <c r="G25" s="9">
        <v>0.23</v>
      </c>
      <c r="H25" s="9">
        <v>1</v>
      </c>
      <c r="I25" s="9">
        <v>0</v>
      </c>
      <c r="J25" s="7" t="s">
        <v>52</v>
      </c>
      <c r="K25" s="12">
        <v>3</v>
      </c>
      <c r="L25" s="9" t="s">
        <v>21</v>
      </c>
      <c r="M25" s="41">
        <v>11</v>
      </c>
      <c r="N25" s="42">
        <f>+PVP!C9</f>
        <v>24.7</v>
      </c>
      <c r="O25" s="42">
        <f t="shared" ref="O25" si="3">+M25*F25</f>
        <v>3.5763200000000004</v>
      </c>
      <c r="P25" s="42">
        <f t="shared" ref="P25" si="4">+N25/(1+G25)*G25</f>
        <v>4.6186991869918703</v>
      </c>
      <c r="Q25" s="42">
        <f t="shared" ref="Q25" si="5">IF(N25=0,0,+N25-O25-P25)</f>
        <v>16.504980813008132</v>
      </c>
      <c r="R25" s="53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</row>
    <row r="26" spans="1:88" ht="6" customHeight="1" x14ac:dyDescent="0.25">
      <c r="A26" s="4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53"/>
    </row>
    <row r="27" spans="1:88" s="49" customFormat="1" ht="13.9" customHeight="1" x14ac:dyDescent="0.25">
      <c r="A27" s="45"/>
      <c r="B27" s="52" t="s">
        <v>73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</row>
    <row r="28" spans="1:88" s="49" customFormat="1" x14ac:dyDescent="0.25">
      <c r="A28" s="45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</row>
    <row r="29" spans="1:88" ht="19.5" x14ac:dyDescent="0.3">
      <c r="A29" s="45"/>
      <c r="B29" s="27" t="s">
        <v>22</v>
      </c>
      <c r="C29" s="28"/>
      <c r="D29" s="28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53"/>
    </row>
    <row r="30" spans="1:88" s="49" customFormat="1" x14ac:dyDescent="0.25">
      <c r="A30" s="45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/>
    </row>
    <row r="31" spans="1:88" s="49" customFormat="1" x14ac:dyDescent="0.25">
      <c r="A31" s="45"/>
      <c r="B31" s="58" t="s">
        <v>23</v>
      </c>
      <c r="C31" s="52"/>
      <c r="D31" s="52"/>
      <c r="E31" s="52"/>
      <c r="F31" s="52"/>
      <c r="G31" s="52"/>
      <c r="H31" s="52"/>
      <c r="I31" s="59" t="s">
        <v>78</v>
      </c>
      <c r="J31" s="92">
        <f>+PVP!C12</f>
        <v>255776406</v>
      </c>
      <c r="K31" s="93"/>
      <c r="L31" s="52"/>
      <c r="M31" s="52"/>
      <c r="N31" s="52"/>
      <c r="O31" s="52"/>
      <c r="P31" s="52"/>
      <c r="Q31" s="52"/>
      <c r="R31" s="53"/>
    </row>
    <row r="32" spans="1:88" s="49" customFormat="1" x14ac:dyDescent="0.25">
      <c r="A32" s="45"/>
      <c r="B32" s="58"/>
      <c r="C32" s="52"/>
      <c r="D32" s="52"/>
      <c r="E32" s="52"/>
      <c r="F32" s="52"/>
      <c r="G32" s="52"/>
      <c r="H32" s="52"/>
      <c r="I32" s="59" t="s">
        <v>79</v>
      </c>
      <c r="J32" s="52"/>
      <c r="K32" s="52"/>
      <c r="L32" s="60" t="str">
        <f>+PVP!C14</f>
        <v>partingaz1@sapo.pt</v>
      </c>
      <c r="M32" s="52"/>
      <c r="N32" s="52"/>
      <c r="O32" s="52"/>
      <c r="P32" s="52"/>
      <c r="Q32" s="52"/>
      <c r="R32" s="53"/>
    </row>
    <row r="33" spans="1:18" s="49" customFormat="1" x14ac:dyDescent="0.25">
      <c r="A33" s="45"/>
      <c r="B33" s="58" t="s">
        <v>24</v>
      </c>
      <c r="C33" s="52"/>
      <c r="D33" s="52"/>
      <c r="E33" s="52"/>
      <c r="F33" s="52"/>
      <c r="G33" s="52"/>
      <c r="H33" s="52"/>
      <c r="I33" s="59" t="s">
        <v>25</v>
      </c>
      <c r="J33" s="52"/>
      <c r="K33" s="52"/>
      <c r="L33" s="52"/>
      <c r="M33" s="52"/>
      <c r="N33" s="52"/>
      <c r="O33" s="52"/>
      <c r="P33" s="52"/>
      <c r="Q33" s="52"/>
      <c r="R33" s="53"/>
    </row>
    <row r="34" spans="1:18" s="49" customFormat="1" x14ac:dyDescent="0.25">
      <c r="A34" s="45"/>
      <c r="B34" s="58" t="s">
        <v>26</v>
      </c>
      <c r="C34" s="52"/>
      <c r="D34" s="52"/>
      <c r="E34" s="52"/>
      <c r="F34" s="52"/>
      <c r="G34" s="52"/>
      <c r="H34" s="52"/>
      <c r="I34" s="35" t="s">
        <v>46</v>
      </c>
      <c r="J34" s="60" t="s">
        <v>48</v>
      </c>
      <c r="K34" s="52"/>
      <c r="L34" s="52"/>
      <c r="M34" s="52"/>
      <c r="N34" s="52"/>
      <c r="O34" s="52"/>
      <c r="P34" s="52"/>
      <c r="Q34" s="52"/>
      <c r="R34" s="53"/>
    </row>
    <row r="35" spans="1:18" s="49" customFormat="1" x14ac:dyDescent="0.25">
      <c r="A35" s="45"/>
      <c r="B35" s="58"/>
      <c r="C35" s="52"/>
      <c r="D35" s="52"/>
      <c r="E35" s="52"/>
      <c r="F35" s="52"/>
      <c r="G35" s="52"/>
      <c r="H35" s="52"/>
      <c r="I35" s="35" t="s">
        <v>43</v>
      </c>
      <c r="J35" s="61" t="s">
        <v>74</v>
      </c>
      <c r="K35" s="52"/>
      <c r="L35" s="52"/>
      <c r="M35" s="52"/>
      <c r="N35" s="52"/>
      <c r="O35" s="52"/>
      <c r="P35" s="52"/>
      <c r="Q35" s="52"/>
      <c r="R35" s="53"/>
    </row>
    <row r="36" spans="1:18" s="49" customFormat="1" x14ac:dyDescent="0.25">
      <c r="A36" s="45"/>
      <c r="B36" s="58" t="s">
        <v>27</v>
      </c>
      <c r="C36" s="52"/>
      <c r="D36" s="52"/>
      <c r="E36" s="52"/>
      <c r="F36" s="52"/>
      <c r="G36" s="52"/>
      <c r="H36" s="52"/>
      <c r="I36" s="35" t="s">
        <v>47</v>
      </c>
      <c r="J36" s="60" t="s">
        <v>50</v>
      </c>
      <c r="K36" s="52"/>
      <c r="L36" s="52"/>
      <c r="M36" s="52"/>
      <c r="N36" s="52"/>
      <c r="O36" s="52"/>
      <c r="P36" s="52"/>
      <c r="Q36" s="52"/>
      <c r="R36" s="53"/>
    </row>
    <row r="37" spans="1:18" s="49" customFormat="1" x14ac:dyDescent="0.25">
      <c r="A37" s="45"/>
      <c r="B37" s="58"/>
      <c r="C37" s="52"/>
      <c r="D37" s="52"/>
      <c r="E37" s="52"/>
      <c r="F37" s="52"/>
      <c r="G37" s="52"/>
      <c r="H37" s="52"/>
      <c r="I37" s="35" t="s">
        <v>44</v>
      </c>
      <c r="J37" s="60" t="s">
        <v>49</v>
      </c>
      <c r="K37" s="52"/>
      <c r="L37" s="52"/>
      <c r="M37" s="52"/>
      <c r="N37" s="52"/>
      <c r="O37" s="52"/>
      <c r="P37" s="52"/>
      <c r="Q37" s="52"/>
      <c r="R37" s="53"/>
    </row>
    <row r="38" spans="1:18" s="49" customFormat="1" x14ac:dyDescent="0.25">
      <c r="A38" s="45"/>
      <c r="B38" s="58"/>
      <c r="C38" s="52"/>
      <c r="D38" s="52"/>
      <c r="E38" s="52"/>
      <c r="F38" s="52"/>
      <c r="G38" s="52"/>
      <c r="H38" s="52"/>
      <c r="I38" s="35" t="s">
        <v>45</v>
      </c>
      <c r="J38" s="60" t="s">
        <v>51</v>
      </c>
      <c r="K38" s="52"/>
      <c r="L38" s="52"/>
      <c r="M38" s="52"/>
      <c r="N38" s="52"/>
      <c r="O38" s="52"/>
      <c r="P38" s="52"/>
      <c r="Q38" s="52"/>
      <c r="R38" s="53"/>
    </row>
    <row r="39" spans="1:18" s="49" customFormat="1" x14ac:dyDescent="0.25">
      <c r="A39" s="45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/>
    </row>
    <row r="40" spans="1:18" s="49" customFormat="1" x14ac:dyDescent="0.25">
      <c r="A40" s="45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/>
    </row>
    <row r="41" spans="1:18" ht="19.5" x14ac:dyDescent="0.3">
      <c r="A41" s="45"/>
      <c r="B41" s="27" t="s">
        <v>28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53"/>
    </row>
    <row r="42" spans="1:18" s="49" customFormat="1" ht="18" x14ac:dyDescent="0.25">
      <c r="A42" s="45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53"/>
    </row>
    <row r="43" spans="1:18" x14ac:dyDescent="0.25">
      <c r="A43" s="45"/>
      <c r="B43" s="31" t="s">
        <v>29</v>
      </c>
      <c r="C43" s="32"/>
      <c r="D43" s="32"/>
      <c r="E43" s="32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3"/>
    </row>
    <row r="44" spans="1:18" ht="7.15" customHeight="1" x14ac:dyDescent="0.25">
      <c r="A44" s="45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3"/>
    </row>
    <row r="45" spans="1:18" ht="30.75" customHeight="1" x14ac:dyDescent="0.25">
      <c r="A45" s="45"/>
      <c r="B45" s="72" t="s">
        <v>35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3"/>
      <c r="O45" s="73"/>
      <c r="P45" s="73"/>
      <c r="Q45" s="73"/>
      <c r="R45" s="53"/>
    </row>
    <row r="46" spans="1:18" x14ac:dyDescent="0.25">
      <c r="A46" s="45"/>
      <c r="B46" s="35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3"/>
    </row>
    <row r="47" spans="1:18" ht="31.5" customHeight="1" x14ac:dyDescent="0.25">
      <c r="A47" s="45"/>
      <c r="B47" s="86" t="s">
        <v>30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73"/>
      <c r="N47" s="73"/>
      <c r="O47" s="73"/>
      <c r="P47" s="73"/>
      <c r="Q47" s="73"/>
      <c r="R47" s="53"/>
    </row>
    <row r="48" spans="1:18" ht="11.25" customHeight="1" x14ac:dyDescent="0.25">
      <c r="A48" s="4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53"/>
    </row>
    <row r="49" spans="1:18" x14ac:dyDescent="0.25">
      <c r="A49" s="45"/>
      <c r="B49" s="31" t="s">
        <v>31</v>
      </c>
      <c r="C49" s="37"/>
      <c r="D49" s="37"/>
      <c r="E49" s="37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</row>
    <row r="50" spans="1:18" s="49" customFormat="1" ht="9" customHeight="1" x14ac:dyDescent="0.25">
      <c r="A50" s="45"/>
      <c r="B50" s="33"/>
      <c r="C50" s="33"/>
      <c r="D50" s="33"/>
      <c r="E50" s="3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53"/>
    </row>
    <row r="51" spans="1:18" s="49" customFormat="1" x14ac:dyDescent="0.25">
      <c r="A51" s="45"/>
      <c r="B51" s="35" t="s">
        <v>32</v>
      </c>
      <c r="C51" s="35"/>
      <c r="D51" s="35"/>
      <c r="E51" s="35"/>
      <c r="F51" s="52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53"/>
    </row>
    <row r="52" spans="1:18" s="49" customFormat="1" x14ac:dyDescent="0.25">
      <c r="A52" s="45"/>
      <c r="B52" s="35" t="s">
        <v>33</v>
      </c>
      <c r="C52" s="35"/>
      <c r="D52" s="35"/>
      <c r="E52" s="35"/>
      <c r="F52" s="52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53"/>
    </row>
    <row r="53" spans="1:18" s="49" customFormat="1" x14ac:dyDescent="0.25">
      <c r="A53" s="45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3"/>
    </row>
    <row r="54" spans="1:18" ht="19.5" x14ac:dyDescent="0.3">
      <c r="A54" s="45"/>
      <c r="B54" s="38" t="s">
        <v>34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53"/>
    </row>
    <row r="55" spans="1:18" s="49" customFormat="1" x14ac:dyDescent="0.25">
      <c r="A55" s="45"/>
      <c r="B55" s="66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3"/>
    </row>
    <row r="56" spans="1:18" s="49" customFormat="1" ht="51.75" customHeight="1" x14ac:dyDescent="0.25">
      <c r="A56" s="45"/>
      <c r="B56" s="87" t="s">
        <v>80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53"/>
    </row>
    <row r="57" spans="1:18" s="49" customFormat="1" x14ac:dyDescent="0.25">
      <c r="A57" s="45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3"/>
    </row>
    <row r="58" spans="1:18" ht="19.5" x14ac:dyDescent="0.3">
      <c r="A58" s="45"/>
      <c r="B58" s="27" t="s">
        <v>67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53"/>
    </row>
    <row r="59" spans="1:18" s="49" customFormat="1" x14ac:dyDescent="0.25">
      <c r="A59" s="45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3"/>
    </row>
    <row r="60" spans="1:18" s="49" customFormat="1" x14ac:dyDescent="0.25">
      <c r="A60" s="45"/>
      <c r="B60" s="64" t="str">
        <f>+PVP!C16</f>
        <v>www.partingaz.pt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</row>
    <row r="61" spans="1:18" s="49" customFormat="1" ht="15.75" thickBot="1" x14ac:dyDescent="0.3">
      <c r="A61" s="48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57"/>
    </row>
    <row r="62" spans="1:18" s="49" customFormat="1" x14ac:dyDescent="0.25"/>
    <row r="63" spans="1:18" s="49" customFormat="1" x14ac:dyDescent="0.25"/>
    <row r="64" spans="1:18" s="49" customFormat="1" x14ac:dyDescent="0.25"/>
    <row r="65" s="49" customFormat="1" x14ac:dyDescent="0.25"/>
    <row r="66" s="49" customFormat="1" x14ac:dyDescent="0.25"/>
    <row r="67" s="49" customFormat="1" x14ac:dyDescent="0.25"/>
    <row r="68" s="49" customFormat="1" x14ac:dyDescent="0.25"/>
    <row r="69" s="49" customFormat="1" x14ac:dyDescent="0.25"/>
    <row r="70" s="49" customFormat="1" x14ac:dyDescent="0.25"/>
    <row r="71" s="49" customFormat="1" x14ac:dyDescent="0.25"/>
    <row r="72" s="49" customFormat="1" x14ac:dyDescent="0.25"/>
    <row r="73" s="49" customFormat="1" x14ac:dyDescent="0.25"/>
    <row r="74" s="49" customFormat="1" x14ac:dyDescent="0.25"/>
    <row r="75" s="49" customFormat="1" x14ac:dyDescent="0.25"/>
    <row r="76" s="49" customFormat="1" x14ac:dyDescent="0.25"/>
    <row r="77" s="49" customFormat="1" x14ac:dyDescent="0.25"/>
    <row r="78" s="49" customFormat="1" x14ac:dyDescent="0.25"/>
    <row r="79" s="49" customFormat="1" x14ac:dyDescent="0.25"/>
    <row r="80" s="49" customFormat="1" x14ac:dyDescent="0.25"/>
    <row r="81" s="49" customFormat="1" x14ac:dyDescent="0.25"/>
    <row r="82" s="49" customFormat="1" x14ac:dyDescent="0.25"/>
    <row r="83" s="49" customFormat="1" x14ac:dyDescent="0.25"/>
    <row r="84" s="49" customFormat="1" x14ac:dyDescent="0.25"/>
    <row r="85" s="49" customFormat="1" x14ac:dyDescent="0.25"/>
    <row r="86" s="49" customFormat="1" x14ac:dyDescent="0.25"/>
    <row r="87" s="49" customFormat="1" x14ac:dyDescent="0.25"/>
    <row r="88" s="49" customFormat="1" x14ac:dyDescent="0.25"/>
    <row r="89" s="49" customFormat="1" x14ac:dyDescent="0.25"/>
    <row r="90" s="49" customFormat="1" x14ac:dyDescent="0.25"/>
    <row r="91" s="49" customFormat="1" x14ac:dyDescent="0.25"/>
    <row r="92" s="49" customFormat="1" x14ac:dyDescent="0.25"/>
    <row r="93" s="49" customFormat="1" x14ac:dyDescent="0.25"/>
    <row r="94" s="49" customFormat="1" x14ac:dyDescent="0.25"/>
    <row r="95" s="49" customFormat="1" x14ac:dyDescent="0.25"/>
    <row r="96" s="49" customFormat="1" x14ac:dyDescent="0.25"/>
    <row r="97" s="49" customFormat="1" x14ac:dyDescent="0.25"/>
    <row r="98" s="49" customFormat="1" x14ac:dyDescent="0.25"/>
    <row r="99" s="49" customFormat="1" x14ac:dyDescent="0.25"/>
    <row r="100" s="49" customFormat="1" x14ac:dyDescent="0.25"/>
    <row r="101" s="49" customFormat="1" x14ac:dyDescent="0.25"/>
    <row r="102" s="49" customFormat="1" x14ac:dyDescent="0.25"/>
    <row r="103" s="49" customFormat="1" x14ac:dyDescent="0.25"/>
  </sheetData>
  <sheetProtection password="CC81" sheet="1" objects="1" scenarios="1"/>
  <mergeCells count="18">
    <mergeCell ref="B47:Q47"/>
    <mergeCell ref="B56:Q56"/>
    <mergeCell ref="Q6:Q7"/>
    <mergeCell ref="B18:B21"/>
    <mergeCell ref="D6:D7"/>
    <mergeCell ref="J31:K31"/>
    <mergeCell ref="B2:Q2"/>
    <mergeCell ref="B45:Q45"/>
    <mergeCell ref="C6:C7"/>
    <mergeCell ref="F6:G6"/>
    <mergeCell ref="H6:I6"/>
    <mergeCell ref="K6:L6"/>
    <mergeCell ref="M6:M7"/>
    <mergeCell ref="N6:N7"/>
    <mergeCell ref="O6:O7"/>
    <mergeCell ref="P6:P7"/>
    <mergeCell ref="B22:B24"/>
    <mergeCell ref="E6:E7"/>
  </mergeCells>
  <hyperlinks>
    <hyperlink ref="B75" r:id="rId1" display="www.repsol.com" xr:uid="{00000000-0004-0000-0000-000000000000}"/>
    <hyperlink ref="J34" r:id="rId2" xr:uid="{00000000-0004-0000-0000-000001000000}"/>
    <hyperlink ref="J36" r:id="rId3" xr:uid="{00000000-0004-0000-0000-000002000000}"/>
    <hyperlink ref="J37" r:id="rId4" xr:uid="{00000000-0004-0000-0000-000003000000}"/>
    <hyperlink ref="J38" r:id="rId5" xr:uid="{00000000-0004-0000-0000-000004000000}"/>
    <hyperlink ref="J35" r:id="rId6" display="http://www.anarec.pt/" xr:uid="{00000000-0004-0000-0000-000005000000}"/>
  </hyperlinks>
  <printOptions horizontalCentered="1" verticalCentered="1"/>
  <pageMargins left="0.25" right="0.25" top="0.75" bottom="0.75" header="0.3" footer="0.3"/>
  <pageSetup paperSize="9" scale="54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25"/>
  <sheetViews>
    <sheetView workbookViewId="0">
      <selection activeCell="J3" sqref="J3"/>
    </sheetView>
  </sheetViews>
  <sheetFormatPr defaultRowHeight="15" x14ac:dyDescent="0.25"/>
  <cols>
    <col min="1" max="1" width="24.42578125" customWidth="1"/>
    <col min="3" max="3" width="22.28515625" customWidth="1"/>
    <col min="4" max="36" width="9.140625" style="49"/>
  </cols>
  <sheetData>
    <row r="1" spans="1:7" x14ac:dyDescent="0.25">
      <c r="A1" s="17" t="s">
        <v>53</v>
      </c>
      <c r="B1" s="18" t="s">
        <v>64</v>
      </c>
      <c r="C1" s="18" t="s">
        <v>77</v>
      </c>
    </row>
    <row r="2" spans="1:7" ht="57" customHeight="1" x14ac:dyDescent="0.25">
      <c r="A2" s="19" t="s">
        <v>55</v>
      </c>
      <c r="B2" s="20"/>
      <c r="C2" s="23">
        <v>16</v>
      </c>
    </row>
    <row r="3" spans="1:7" ht="57" customHeight="1" x14ac:dyDescent="0.25">
      <c r="A3" s="19" t="s">
        <v>56</v>
      </c>
      <c r="B3" s="20"/>
      <c r="C3" s="23">
        <v>23</v>
      </c>
    </row>
    <row r="4" spans="1:7" ht="57" customHeight="1" x14ac:dyDescent="0.25">
      <c r="A4" s="21" t="s">
        <v>57</v>
      </c>
      <c r="B4" s="20"/>
      <c r="C4" s="23">
        <v>22</v>
      </c>
    </row>
    <row r="5" spans="1:7" ht="57" customHeight="1" x14ac:dyDescent="0.25">
      <c r="A5" s="21" t="s">
        <v>61</v>
      </c>
      <c r="B5" s="20"/>
      <c r="C5" s="23">
        <v>23.5</v>
      </c>
    </row>
    <row r="6" spans="1:7" ht="57" customHeight="1" x14ac:dyDescent="0.25">
      <c r="A6" s="21" t="s">
        <v>62</v>
      </c>
      <c r="B6" s="22"/>
      <c r="C6" s="23">
        <v>23.5</v>
      </c>
    </row>
    <row r="7" spans="1:7" ht="57" customHeight="1" x14ac:dyDescent="0.25">
      <c r="A7" s="21" t="s">
        <v>63</v>
      </c>
      <c r="B7" s="20"/>
      <c r="C7" s="23">
        <v>68</v>
      </c>
    </row>
    <row r="8" spans="1:7" ht="57" customHeight="1" x14ac:dyDescent="0.25">
      <c r="A8" s="21" t="s">
        <v>60</v>
      </c>
      <c r="B8" s="20"/>
      <c r="C8" s="23">
        <v>86</v>
      </c>
    </row>
    <row r="9" spans="1:7" ht="57" customHeight="1" x14ac:dyDescent="0.25">
      <c r="A9" s="21" t="s">
        <v>59</v>
      </c>
      <c r="B9" s="22"/>
      <c r="C9" s="23">
        <v>24.7</v>
      </c>
    </row>
    <row r="10" spans="1:7" s="49" customFormat="1" x14ac:dyDescent="0.25">
      <c r="C10" s="67"/>
      <c r="D10" s="67"/>
      <c r="E10" s="67"/>
      <c r="F10" s="67"/>
      <c r="G10" s="67"/>
    </row>
    <row r="11" spans="1:7" s="49" customFormat="1" x14ac:dyDescent="0.25">
      <c r="C11" s="67"/>
      <c r="D11" s="67"/>
      <c r="E11" s="67"/>
      <c r="F11" s="67"/>
      <c r="G11" s="67"/>
    </row>
    <row r="12" spans="1:7" s="67" customFormat="1" ht="14.25" x14ac:dyDescent="0.2">
      <c r="A12" s="59" t="s">
        <v>78</v>
      </c>
      <c r="C12" s="69">
        <v>255776406</v>
      </c>
    </row>
    <row r="13" spans="1:7" s="67" customFormat="1" ht="14.25" x14ac:dyDescent="0.2"/>
    <row r="14" spans="1:7" s="67" customFormat="1" x14ac:dyDescent="0.25">
      <c r="A14" s="59" t="s">
        <v>81</v>
      </c>
      <c r="C14" s="94" t="s">
        <v>83</v>
      </c>
      <c r="D14" s="95"/>
      <c r="E14" s="95"/>
      <c r="F14" s="95"/>
      <c r="G14" s="96"/>
    </row>
    <row r="15" spans="1:7" s="67" customFormat="1" ht="14.25" x14ac:dyDescent="0.2"/>
    <row r="16" spans="1:7" s="49" customFormat="1" x14ac:dyDescent="0.25">
      <c r="A16" s="59" t="s">
        <v>82</v>
      </c>
      <c r="C16" s="68" t="s">
        <v>84</v>
      </c>
      <c r="D16" s="67"/>
      <c r="E16" s="67"/>
      <c r="F16" s="67"/>
      <c r="G16" s="67"/>
    </row>
    <row r="17" spans="3:7" s="49" customFormat="1" x14ac:dyDescent="0.25">
      <c r="C17" s="67"/>
      <c r="D17" s="67"/>
      <c r="E17" s="67"/>
      <c r="F17" s="67"/>
      <c r="G17" s="67"/>
    </row>
    <row r="18" spans="3:7" s="49" customFormat="1" x14ac:dyDescent="0.25">
      <c r="C18" s="67"/>
      <c r="D18" s="67"/>
      <c r="E18" s="67"/>
      <c r="F18" s="67"/>
      <c r="G18" s="67"/>
    </row>
    <row r="19" spans="3:7" s="49" customFormat="1" x14ac:dyDescent="0.25"/>
    <row r="20" spans="3:7" s="49" customFormat="1" x14ac:dyDescent="0.25"/>
    <row r="21" spans="3:7" s="49" customFormat="1" x14ac:dyDescent="0.25"/>
    <row r="22" spans="3:7" s="49" customFormat="1" x14ac:dyDescent="0.25"/>
    <row r="23" spans="3:7" s="49" customFormat="1" x14ac:dyDescent="0.25"/>
    <row r="24" spans="3:7" s="49" customFormat="1" x14ac:dyDescent="0.25"/>
    <row r="25" spans="3:7" s="49" customFormat="1" x14ac:dyDescent="0.25"/>
    <row r="26" spans="3:7" s="49" customFormat="1" x14ac:dyDescent="0.25"/>
    <row r="27" spans="3:7" s="49" customFormat="1" x14ac:dyDescent="0.25"/>
    <row r="28" spans="3:7" s="49" customFormat="1" x14ac:dyDescent="0.25"/>
    <row r="29" spans="3:7" s="49" customFormat="1" x14ac:dyDescent="0.25"/>
    <row r="30" spans="3:7" s="49" customFormat="1" x14ac:dyDescent="0.25"/>
    <row r="31" spans="3:7" s="49" customFormat="1" x14ac:dyDescent="0.25"/>
    <row r="32" spans="3:7" s="49" customFormat="1" x14ac:dyDescent="0.25"/>
    <row r="33" s="49" customFormat="1" x14ac:dyDescent="0.25"/>
    <row r="34" s="49" customFormat="1" x14ac:dyDescent="0.25"/>
    <row r="35" s="49" customFormat="1" x14ac:dyDescent="0.25"/>
    <row r="36" s="49" customFormat="1" x14ac:dyDescent="0.25"/>
    <row r="37" s="49" customFormat="1" x14ac:dyDescent="0.25"/>
    <row r="38" s="49" customFormat="1" x14ac:dyDescent="0.25"/>
    <row r="39" s="49" customFormat="1" x14ac:dyDescent="0.25"/>
    <row r="40" s="49" customFormat="1" x14ac:dyDescent="0.25"/>
    <row r="41" s="49" customFormat="1" x14ac:dyDescent="0.25"/>
    <row r="42" s="49" customFormat="1" x14ac:dyDescent="0.25"/>
    <row r="43" s="49" customFormat="1" x14ac:dyDescent="0.25"/>
    <row r="44" s="49" customFormat="1" x14ac:dyDescent="0.25"/>
    <row r="45" s="49" customFormat="1" x14ac:dyDescent="0.25"/>
    <row r="46" s="49" customFormat="1" x14ac:dyDescent="0.25"/>
    <row r="47" s="49" customFormat="1" x14ac:dyDescent="0.25"/>
    <row r="48" s="49" customFormat="1" x14ac:dyDescent="0.25"/>
    <row r="49" s="49" customFormat="1" x14ac:dyDescent="0.25"/>
    <row r="50" s="49" customFormat="1" x14ac:dyDescent="0.25"/>
    <row r="51" s="49" customFormat="1" x14ac:dyDescent="0.25"/>
    <row r="52" s="49" customFormat="1" x14ac:dyDescent="0.25"/>
    <row r="53" s="49" customFormat="1" x14ac:dyDescent="0.25"/>
    <row r="54" s="49" customFormat="1" x14ac:dyDescent="0.25"/>
    <row r="55" s="49" customFormat="1" x14ac:dyDescent="0.25"/>
    <row r="56" s="49" customFormat="1" x14ac:dyDescent="0.25"/>
    <row r="57" s="49" customFormat="1" x14ac:dyDescent="0.25"/>
    <row r="58" s="49" customFormat="1" x14ac:dyDescent="0.25"/>
    <row r="59" s="49" customFormat="1" x14ac:dyDescent="0.25"/>
    <row r="60" s="49" customFormat="1" x14ac:dyDescent="0.25"/>
    <row r="61" s="49" customFormat="1" x14ac:dyDescent="0.25"/>
    <row r="62" s="49" customFormat="1" x14ac:dyDescent="0.25"/>
    <row r="63" s="49" customFormat="1" x14ac:dyDescent="0.25"/>
    <row r="64" s="49" customFormat="1" x14ac:dyDescent="0.25"/>
    <row r="65" s="49" customFormat="1" x14ac:dyDescent="0.25"/>
    <row r="66" s="49" customFormat="1" x14ac:dyDescent="0.25"/>
    <row r="67" s="49" customFormat="1" x14ac:dyDescent="0.25"/>
    <row r="68" s="49" customFormat="1" x14ac:dyDescent="0.25"/>
    <row r="69" s="49" customFormat="1" x14ac:dyDescent="0.25"/>
    <row r="70" s="49" customFormat="1" x14ac:dyDescent="0.25"/>
    <row r="71" s="49" customFormat="1" x14ac:dyDescent="0.25"/>
    <row r="72" s="49" customFormat="1" x14ac:dyDescent="0.25"/>
    <row r="73" s="49" customFormat="1" x14ac:dyDescent="0.25"/>
    <row r="74" s="49" customFormat="1" x14ac:dyDescent="0.25"/>
    <row r="75" s="49" customFormat="1" x14ac:dyDescent="0.25"/>
    <row r="76" s="49" customFormat="1" x14ac:dyDescent="0.25"/>
    <row r="77" s="49" customFormat="1" x14ac:dyDescent="0.25"/>
    <row r="78" s="49" customFormat="1" x14ac:dyDescent="0.25"/>
    <row r="79" s="49" customFormat="1" x14ac:dyDescent="0.25"/>
    <row r="80" s="49" customFormat="1" x14ac:dyDescent="0.25"/>
    <row r="81" s="49" customFormat="1" x14ac:dyDescent="0.25"/>
    <row r="82" s="49" customFormat="1" x14ac:dyDescent="0.25"/>
    <row r="83" s="49" customFormat="1" x14ac:dyDescent="0.25"/>
    <row r="84" s="49" customFormat="1" x14ac:dyDescent="0.25"/>
    <row r="85" s="49" customFormat="1" x14ac:dyDescent="0.25"/>
    <row r="86" s="49" customFormat="1" x14ac:dyDescent="0.25"/>
    <row r="87" s="49" customFormat="1" x14ac:dyDescent="0.25"/>
    <row r="88" s="49" customFormat="1" x14ac:dyDescent="0.25"/>
    <row r="89" s="49" customFormat="1" x14ac:dyDescent="0.25"/>
    <row r="90" s="49" customFormat="1" x14ac:dyDescent="0.25"/>
    <row r="91" s="49" customFormat="1" x14ac:dyDescent="0.25"/>
    <row r="92" s="49" customFormat="1" x14ac:dyDescent="0.25"/>
    <row r="93" s="49" customFormat="1" x14ac:dyDescent="0.25"/>
    <row r="94" s="49" customFormat="1" x14ac:dyDescent="0.25"/>
    <row r="95" s="49" customFormat="1" x14ac:dyDescent="0.25"/>
    <row r="96" s="49" customFormat="1" x14ac:dyDescent="0.25"/>
    <row r="97" s="49" customFormat="1" x14ac:dyDescent="0.25"/>
    <row r="98" s="49" customFormat="1" x14ac:dyDescent="0.25"/>
    <row r="99" s="49" customFormat="1" x14ac:dyDescent="0.25"/>
    <row r="100" s="49" customFormat="1" x14ac:dyDescent="0.25"/>
    <row r="101" s="49" customFormat="1" x14ac:dyDescent="0.25"/>
    <row r="102" s="49" customFormat="1" x14ac:dyDescent="0.25"/>
    <row r="103" s="49" customFormat="1" x14ac:dyDescent="0.25"/>
    <row r="104" s="49" customFormat="1" x14ac:dyDescent="0.25"/>
    <row r="105" s="49" customFormat="1" x14ac:dyDescent="0.25"/>
    <row r="106" s="49" customFormat="1" x14ac:dyDescent="0.25"/>
    <row r="107" s="49" customFormat="1" x14ac:dyDescent="0.25"/>
    <row r="108" s="49" customFormat="1" x14ac:dyDescent="0.25"/>
    <row r="109" s="49" customFormat="1" x14ac:dyDescent="0.25"/>
    <row r="110" s="49" customFormat="1" x14ac:dyDescent="0.25"/>
    <row r="111" s="49" customFormat="1" x14ac:dyDescent="0.25"/>
    <row r="112" s="49" customFormat="1" x14ac:dyDescent="0.25"/>
    <row r="113" s="49" customFormat="1" x14ac:dyDescent="0.25"/>
    <row r="114" s="49" customFormat="1" x14ac:dyDescent="0.25"/>
    <row r="115" s="49" customFormat="1" x14ac:dyDescent="0.25"/>
    <row r="116" s="49" customFormat="1" x14ac:dyDescent="0.25"/>
    <row r="117" s="49" customFormat="1" x14ac:dyDescent="0.25"/>
    <row r="118" s="49" customFormat="1" x14ac:dyDescent="0.25"/>
    <row r="119" s="49" customFormat="1" x14ac:dyDescent="0.25"/>
    <row r="120" s="49" customFormat="1" x14ac:dyDescent="0.25"/>
    <row r="121" s="49" customFormat="1" x14ac:dyDescent="0.25"/>
    <row r="122" s="49" customFormat="1" x14ac:dyDescent="0.25"/>
    <row r="123" s="49" customFormat="1" x14ac:dyDescent="0.25"/>
    <row r="124" s="49" customFormat="1" x14ac:dyDescent="0.25"/>
    <row r="125" s="49" customFormat="1" x14ac:dyDescent="0.25"/>
  </sheetData>
  <mergeCells count="1">
    <mergeCell ref="C14:G14"/>
  </mergeCells>
  <hyperlinks>
    <hyperlink ref="C16" r:id="rId1" xr:uid="{00000000-0004-0000-0100-000000000000}"/>
    <hyperlink ref="C14" r:id="rId2" xr:uid="{9FC5B68E-F2F5-436E-AEBA-961790FBF346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49E3EAF8CC0345AE4ABCE67C5E6EA9" ma:contentTypeVersion="13" ma:contentTypeDescription="Create a new document." ma:contentTypeScope="" ma:versionID="23738f9fc151f66ef9490d531a931c32">
  <xsd:schema xmlns:xsd="http://www.w3.org/2001/XMLSchema" xmlns:xs="http://www.w3.org/2001/XMLSchema" xmlns:p="http://schemas.microsoft.com/office/2006/metadata/properties" xmlns:ns3="b6cfa58e-c341-42f8-b550-0073357f2b43" xmlns:ns4="5dd3239e-55ee-4860-91aa-25e98aa7a6ef" targetNamespace="http://schemas.microsoft.com/office/2006/metadata/properties" ma:root="true" ma:fieldsID="cb243bd9fa85702ff62bc76d65187de4" ns3:_="" ns4:_="">
    <xsd:import namespace="b6cfa58e-c341-42f8-b550-0073357f2b43"/>
    <xsd:import namespace="5dd3239e-55ee-4860-91aa-25e98aa7a6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cfa58e-c341-42f8-b550-0073357f2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3239e-55ee-4860-91aa-25e98aa7a6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E0C10E-5372-41A4-9AAA-43B99FE959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12242-EA47-4511-9427-E42F2DC0DD00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5dd3239e-55ee-4860-91aa-25e98aa7a6ef"/>
    <ds:schemaRef ds:uri="b6cfa58e-c341-42f8-b550-0073357f2b4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336271-4CB1-4F75-A58C-C4770F03CC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cfa58e-c341-42f8-b550-0073357f2b43"/>
    <ds:schemaRef ds:uri="5dd3239e-55ee-4860-91aa-25e98aa7a6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Cartaz</vt:lpstr>
      <vt:lpstr>PVP</vt:lpstr>
      <vt:lpstr>Cartaz!Print_Area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Cerveira, Paulo Jorge</dc:creator>
  <cp:lastModifiedBy>Miguel Rocha</cp:lastModifiedBy>
  <cp:lastPrinted>2020-05-19T16:13:06Z</cp:lastPrinted>
  <dcterms:created xsi:type="dcterms:W3CDTF">2020-04-03T08:37:08Z</dcterms:created>
  <dcterms:modified xsi:type="dcterms:W3CDTF">2020-07-06T13:13:25Z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f4a9-87bd-4dbf-a36c-1db5158e5def_Enabled">
    <vt:lpwstr>True</vt:lpwstr>
  </property>
  <property fmtid="{D5CDD505-2E9C-101B-9397-08002B2CF9AE}" pid="3" name="MSIP_Label_569bf4a9-87bd-4dbf-a36c-1db5158e5def_SiteId">
    <vt:lpwstr>ea80952e-a476-42d4-aaf4-5457852b0f7e</vt:lpwstr>
  </property>
  <property fmtid="{D5CDD505-2E9C-101B-9397-08002B2CF9AE}" pid="4" name="MSIP_Label_569bf4a9-87bd-4dbf-a36c-1db5158e5def_Owner">
    <vt:lpwstr>Paulo.Cerveira@ec1.bp.com</vt:lpwstr>
  </property>
  <property fmtid="{D5CDD505-2E9C-101B-9397-08002B2CF9AE}" pid="5" name="MSIP_Label_569bf4a9-87bd-4dbf-a36c-1db5158e5def_SetDate">
    <vt:lpwstr>2020-04-03T08:38:50.1182044Z</vt:lpwstr>
  </property>
  <property fmtid="{D5CDD505-2E9C-101B-9397-08002B2CF9AE}" pid="6" name="MSIP_Label_569bf4a9-87bd-4dbf-a36c-1db5158e5def_Name">
    <vt:lpwstr>General</vt:lpwstr>
  </property>
  <property fmtid="{D5CDD505-2E9C-101B-9397-08002B2CF9AE}" pid="7" name="MSIP_Label_569bf4a9-87bd-4dbf-a36c-1db5158e5def_Application">
    <vt:lpwstr>Microsoft Azure Information Protection</vt:lpwstr>
  </property>
  <property fmtid="{D5CDD505-2E9C-101B-9397-08002B2CF9AE}" pid="8" name="MSIP_Label_569bf4a9-87bd-4dbf-a36c-1db5158e5def_ActionId">
    <vt:lpwstr>3e3c6559-ee8a-4baf-aa76-704beb11440e</vt:lpwstr>
  </property>
  <property fmtid="{D5CDD505-2E9C-101B-9397-08002B2CF9AE}" pid="9" name="MSIP_Label_569bf4a9-87bd-4dbf-a36c-1db5158e5def_Extended_MSFT_Method">
    <vt:lpwstr>Manual</vt:lpwstr>
  </property>
  <property fmtid="{D5CDD505-2E9C-101B-9397-08002B2CF9AE}" pid="10" name="Sensitivity">
    <vt:lpwstr>General</vt:lpwstr>
  </property>
  <property fmtid="{D5CDD505-2E9C-101B-9397-08002B2CF9AE}" pid="11" name="ContentTypeId">
    <vt:lpwstr>0x0101006A49E3EAF8CC0345AE4ABCE67C5E6EA9</vt:lpwstr>
  </property>
</Properties>
</file>